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01\総務課\H31\060010 統計事業　Ⅰ\010 おおぶの統計\31照会用\"/>
    </mc:Choice>
  </mc:AlternateContent>
  <bookViews>
    <workbookView xWindow="-15" yWindow="-15" windowWidth="19065" windowHeight="9900" activeTab="19"/>
  </bookViews>
  <sheets>
    <sheet name="23" sheetId="1" r:id="rId1"/>
    <sheet name="24" sheetId="2" r:id="rId2"/>
    <sheet name="25" sheetId="3" r:id="rId3"/>
    <sheet name="26" sheetId="4" r:id="rId4"/>
    <sheet name="27" sheetId="5" r:id="rId5"/>
    <sheet name="28" sheetId="6" r:id="rId6"/>
    <sheet name="29" sheetId="7" r:id="rId7"/>
    <sheet name="30" sheetId="8" r:id="rId8"/>
    <sheet name="30-2" sheetId="9" r:id="rId9"/>
    <sheet name="31" sheetId="10" r:id="rId10"/>
    <sheet name="32" sheetId="11" r:id="rId11"/>
    <sheet name="33" sheetId="12" r:id="rId12"/>
    <sheet name="34" sheetId="13" r:id="rId13"/>
    <sheet name="35" sheetId="14" r:id="rId14"/>
    <sheet name="36" sheetId="15" r:id="rId15"/>
    <sheet name="37" sheetId="16" r:id="rId16"/>
    <sheet name="38" sheetId="17" r:id="rId17"/>
    <sheet name="38-2" sheetId="18" r:id="rId18"/>
    <sheet name="39" sheetId="19" r:id="rId19"/>
    <sheet name="39-2" sheetId="20" r:id="rId20"/>
    <sheet name="39-3" sheetId="21" r:id="rId21"/>
    <sheet name="40" sheetId="22" r:id="rId22"/>
    <sheet name="41" sheetId="23" r:id="rId23"/>
    <sheet name="42" sheetId="24" r:id="rId24"/>
  </sheets>
  <definedNames>
    <definedName name="_xlnm.Print_Area" localSheetId="18">'39'!$A:$J</definedName>
  </definedNames>
  <calcPr calcId="162913"/>
</workbook>
</file>

<file path=xl/calcChain.xml><?xml version="1.0" encoding="utf-8"?>
<calcChain xmlns="http://schemas.openxmlformats.org/spreadsheetml/2006/main">
  <c r="L45" i="23" l="1"/>
  <c r="M45" i="23"/>
  <c r="N45" i="23"/>
  <c r="L46" i="22"/>
  <c r="M46" i="22"/>
  <c r="N46" i="22"/>
  <c r="A22" i="12" l="1"/>
  <c r="B22" i="12"/>
  <c r="C22" i="12"/>
  <c r="D22" i="12"/>
  <c r="E22" i="12"/>
  <c r="F22" i="12"/>
  <c r="G22" i="12"/>
  <c r="H22" i="12"/>
  <c r="I22" i="12"/>
  <c r="J22" i="12"/>
  <c r="A39" i="12"/>
  <c r="B39" i="12"/>
  <c r="C39" i="12"/>
  <c r="D39" i="12"/>
  <c r="E39" i="12"/>
  <c r="F39" i="12"/>
  <c r="G39" i="12"/>
  <c r="H39" i="12"/>
  <c r="I39" i="12"/>
  <c r="J39" i="12"/>
  <c r="B22" i="11"/>
  <c r="C22" i="11"/>
  <c r="D22" i="11"/>
  <c r="E22" i="11"/>
  <c r="F22" i="11"/>
  <c r="G22" i="11"/>
  <c r="H22" i="11"/>
  <c r="I22" i="11"/>
  <c r="J22" i="11"/>
  <c r="K22" i="11"/>
  <c r="L22" i="11"/>
  <c r="B39" i="11"/>
  <c r="C39" i="11"/>
  <c r="F39" i="11"/>
  <c r="G39" i="11"/>
  <c r="H39" i="11"/>
  <c r="I39" i="11"/>
  <c r="J39" i="11"/>
  <c r="K39" i="11"/>
  <c r="L39" i="11"/>
  <c r="H10" i="10"/>
  <c r="H15" i="10"/>
  <c r="H40" i="10"/>
  <c r="H9" i="6" l="1"/>
  <c r="H10" i="6"/>
  <c r="H11" i="6"/>
  <c r="H12" i="6"/>
  <c r="J24" i="2"/>
  <c r="H24" i="2"/>
  <c r="F24" i="2"/>
  <c r="J23" i="2"/>
  <c r="H23" i="2"/>
  <c r="F23" i="2"/>
</calcChain>
</file>

<file path=xl/sharedStrings.xml><?xml version="1.0" encoding="utf-8"?>
<sst xmlns="http://schemas.openxmlformats.org/spreadsheetml/2006/main" count="1067" uniqueCount="551">
  <si>
    <t>３　国勢調査</t>
    <phoneticPr fontId="2"/>
  </si>
  <si>
    <t>3-1　世帯数・人口の推移</t>
    <rPh sb="4" eb="7">
      <t>セタイスウ</t>
    </rPh>
    <rPh sb="8" eb="10">
      <t>ジンコウ</t>
    </rPh>
    <rPh sb="11" eb="13">
      <t>スイイ</t>
    </rPh>
    <phoneticPr fontId="2"/>
  </si>
  <si>
    <t>（各年10月1日現在）</t>
    <rPh sb="1" eb="2">
      <t>カク</t>
    </rPh>
    <rPh sb="2" eb="3">
      <t>ネン</t>
    </rPh>
    <rPh sb="5" eb="6">
      <t>ガツ</t>
    </rPh>
    <rPh sb="7" eb="8">
      <t>ニチ</t>
    </rPh>
    <rPh sb="8" eb="10">
      <t>ゲンザイ</t>
    </rPh>
    <phoneticPr fontId="2"/>
  </si>
  <si>
    <t>年</t>
    <rPh sb="0" eb="1">
      <t>ネン</t>
    </rPh>
    <phoneticPr fontId="2"/>
  </si>
  <si>
    <t>世帯数</t>
    <rPh sb="0" eb="3">
      <t>セタイスウ</t>
    </rPh>
    <phoneticPr fontId="2"/>
  </si>
  <si>
    <t>人　　　口</t>
    <rPh sb="0" eb="1">
      <t>ヒト</t>
    </rPh>
    <rPh sb="4" eb="5">
      <t>クチ</t>
    </rPh>
    <phoneticPr fontId="2"/>
  </si>
  <si>
    <t>対前回</t>
    <rPh sb="0" eb="1">
      <t>タイ</t>
    </rPh>
    <rPh sb="1" eb="3">
      <t>ゼンカイ</t>
    </rPh>
    <phoneticPr fontId="2"/>
  </si>
  <si>
    <t>1世帯
当たり
世帯人員</t>
    <rPh sb="1" eb="3">
      <t>セタイ</t>
    </rPh>
    <rPh sb="4" eb="5">
      <t>ア</t>
    </rPh>
    <rPh sb="8" eb="9">
      <t>ヨ</t>
    </rPh>
    <rPh sb="9" eb="10">
      <t>オビ</t>
    </rPh>
    <rPh sb="10" eb="12">
      <t>ジンイン</t>
    </rPh>
    <phoneticPr fontId="2"/>
  </si>
  <si>
    <r>
      <t xml:space="preserve">人口
密度
</t>
    </r>
    <r>
      <rPr>
        <sz val="10"/>
        <rFont val="ＭＳ Ｐゴシック"/>
        <family val="3"/>
        <charset val="128"/>
      </rPr>
      <t xml:space="preserve"> （人／ｋ㎡）</t>
    </r>
    <rPh sb="0" eb="2">
      <t>ジンコウ</t>
    </rPh>
    <rPh sb="3" eb="5">
      <t>ミツド</t>
    </rPh>
    <rPh sb="8" eb="9">
      <t>ヒト</t>
    </rPh>
    <phoneticPr fontId="2"/>
  </si>
  <si>
    <r>
      <t xml:space="preserve">男女比
</t>
    </r>
    <r>
      <rPr>
        <sz val="10"/>
        <rFont val="ＭＳ Ｐゴシック"/>
        <family val="3"/>
        <charset val="128"/>
      </rPr>
      <t>（男／女
×100）</t>
    </r>
    <rPh sb="0" eb="3">
      <t>ダンジョヒ</t>
    </rPh>
    <rPh sb="5" eb="6">
      <t>オトコ</t>
    </rPh>
    <rPh sb="7" eb="8">
      <t>オンナ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</si>
  <si>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</si>
  <si>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</si>
  <si>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</si>
  <si>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増加
人口</t>
    <rPh sb="0" eb="2">
      <t>ゾウカ</t>
    </rPh>
    <rPh sb="3" eb="5">
      <t>ジンコウ</t>
    </rPh>
    <phoneticPr fontId="2"/>
  </si>
  <si>
    <t>指数</t>
    <rPh sb="0" eb="2">
      <t>シスウ</t>
    </rPh>
    <phoneticPr fontId="2"/>
  </si>
  <si>
    <t>大正９年</t>
    <rPh sb="0" eb="2">
      <t>タイショウ</t>
    </rPh>
    <rPh sb="3" eb="4">
      <t>ネン</t>
    </rPh>
    <phoneticPr fontId="2"/>
  </si>
  <si>
    <t xml:space="preserve">- </t>
    <phoneticPr fontId="2"/>
  </si>
  <si>
    <t>14年</t>
    <rPh sb="2" eb="3">
      <t>ネン</t>
    </rPh>
    <phoneticPr fontId="2"/>
  </si>
  <si>
    <t>昭和５年</t>
    <rPh sb="0" eb="2">
      <t>ショウワ</t>
    </rPh>
    <rPh sb="3" eb="4">
      <t>ネン</t>
    </rPh>
    <phoneticPr fontId="2"/>
  </si>
  <si>
    <t>10年</t>
    <rPh sb="2" eb="3">
      <t>ネン</t>
    </rPh>
    <phoneticPr fontId="2"/>
  </si>
  <si>
    <t>15年</t>
    <rPh sb="2" eb="3">
      <t>ネン</t>
    </rPh>
    <phoneticPr fontId="2"/>
  </si>
  <si>
    <t>22年</t>
    <rPh sb="2" eb="3">
      <t>ネン</t>
    </rPh>
    <phoneticPr fontId="2"/>
  </si>
  <si>
    <t>25年</t>
    <rPh sb="2" eb="3">
      <t>ネン</t>
    </rPh>
    <phoneticPr fontId="2"/>
  </si>
  <si>
    <t>30年</t>
    <rPh sb="2" eb="3">
      <t>ネン</t>
    </rPh>
    <phoneticPr fontId="2"/>
  </si>
  <si>
    <t>35年</t>
    <rPh sb="2" eb="3">
      <t>ネン</t>
    </rPh>
    <phoneticPr fontId="2"/>
  </si>
  <si>
    <t>40年</t>
    <rPh sb="2" eb="3">
      <t>ネン</t>
    </rPh>
    <phoneticPr fontId="2"/>
  </si>
  <si>
    <t>45年</t>
    <rPh sb="2" eb="3">
      <t>ネン</t>
    </rPh>
    <phoneticPr fontId="2"/>
  </si>
  <si>
    <t>50年</t>
    <rPh sb="2" eb="3">
      <t>ネン</t>
    </rPh>
    <phoneticPr fontId="2"/>
  </si>
  <si>
    <t>55年</t>
    <rPh sb="2" eb="3">
      <t>ネン</t>
    </rPh>
    <phoneticPr fontId="2"/>
  </si>
  <si>
    <t>60年</t>
    <rPh sb="2" eb="3">
      <t>ネン</t>
    </rPh>
    <phoneticPr fontId="2"/>
  </si>
  <si>
    <t>平成２年</t>
    <rPh sb="0" eb="2">
      <t>ヘイセイ</t>
    </rPh>
    <rPh sb="3" eb="4">
      <t>ネン</t>
    </rPh>
    <phoneticPr fontId="2"/>
  </si>
  <si>
    <t>７年</t>
    <rPh sb="1" eb="2">
      <t>ネン</t>
    </rPh>
    <phoneticPr fontId="2"/>
  </si>
  <si>
    <t>12年</t>
    <rPh sb="2" eb="3">
      <t>ネン</t>
    </rPh>
    <phoneticPr fontId="2"/>
  </si>
  <si>
    <t>17年</t>
    <rPh sb="2" eb="3">
      <t>ネン</t>
    </rPh>
    <phoneticPr fontId="2"/>
  </si>
  <si>
    <t>27年</t>
    <rPh sb="2" eb="3">
      <t>ネン</t>
    </rPh>
    <phoneticPr fontId="2"/>
  </si>
  <si>
    <t>資料：国勢調査</t>
    <rPh sb="0" eb="2">
      <t>シリョウ</t>
    </rPh>
    <rPh sb="3" eb="7">
      <t>コクセイチョウサ</t>
    </rPh>
    <phoneticPr fontId="2"/>
  </si>
  <si>
    <t>注）世帯数は一般世帯であり、世帯種類「不詳」データを除く</t>
    <rPh sb="0" eb="1">
      <t>チュウ</t>
    </rPh>
    <rPh sb="2" eb="5">
      <t>セタイスウ</t>
    </rPh>
    <rPh sb="6" eb="8">
      <t>イッパン</t>
    </rPh>
    <rPh sb="8" eb="10">
      <t>セタイ</t>
    </rPh>
    <rPh sb="14" eb="16">
      <t>セタイ</t>
    </rPh>
    <rPh sb="16" eb="18">
      <t>シュルイ</t>
    </rPh>
    <rPh sb="19" eb="21">
      <t>フショウ</t>
    </rPh>
    <rPh sb="26" eb="27">
      <t>ノゾ</t>
    </rPh>
    <phoneticPr fontId="2"/>
  </si>
  <si>
    <t>森岡町（チョウ）</t>
    <rPh sb="0" eb="3">
      <t>モリオカチョウ</t>
    </rPh>
    <phoneticPr fontId="2"/>
  </si>
  <si>
    <t>森岡町（マチ）</t>
    <rPh sb="0" eb="3">
      <t>モリオカマチ</t>
    </rPh>
    <phoneticPr fontId="2"/>
  </si>
  <si>
    <t>米田町</t>
    <rPh sb="0" eb="2">
      <t>コメダ</t>
    </rPh>
    <rPh sb="2" eb="3">
      <t>マチ</t>
    </rPh>
    <phoneticPr fontId="2"/>
  </si>
  <si>
    <t>馬池町</t>
    <rPh sb="0" eb="3">
      <t>ウマイケチョウ</t>
    </rPh>
    <phoneticPr fontId="2"/>
  </si>
  <si>
    <t>吉川町</t>
    <rPh sb="0" eb="3">
      <t>ヨシカワチョウ</t>
    </rPh>
    <phoneticPr fontId="2"/>
  </si>
  <si>
    <t>宮内町</t>
    <rPh sb="0" eb="3">
      <t>ミヤウチチョウ</t>
    </rPh>
    <phoneticPr fontId="2"/>
  </si>
  <si>
    <t>高丘町</t>
    <rPh sb="0" eb="3">
      <t>タカオカチョウ</t>
    </rPh>
    <phoneticPr fontId="2"/>
  </si>
  <si>
    <t>吉田町（チョウ）</t>
    <rPh sb="0" eb="3">
      <t>ヨシダマチ</t>
    </rPh>
    <phoneticPr fontId="2"/>
  </si>
  <si>
    <t>桜木町</t>
    <rPh sb="0" eb="3">
      <t>サクラギチョウ</t>
    </rPh>
    <phoneticPr fontId="2"/>
  </si>
  <si>
    <t>半月町</t>
    <rPh sb="0" eb="2">
      <t>ハンツキ</t>
    </rPh>
    <rPh sb="2" eb="3">
      <t>マチ</t>
    </rPh>
    <phoneticPr fontId="2"/>
  </si>
  <si>
    <t>吉田町（マチ）</t>
    <rPh sb="0" eb="3">
      <t>ヨシダマチ</t>
    </rPh>
    <phoneticPr fontId="2"/>
  </si>
  <si>
    <t>明成町</t>
    <rPh sb="0" eb="3">
      <t>メイセイチョウ</t>
    </rPh>
    <phoneticPr fontId="2"/>
  </si>
  <si>
    <t>長草町</t>
    <rPh sb="0" eb="3">
      <t>ナガクサマチ</t>
    </rPh>
    <phoneticPr fontId="2"/>
  </si>
  <si>
    <t>北山町</t>
    <rPh sb="0" eb="3">
      <t>キタヤマチョウ</t>
    </rPh>
    <phoneticPr fontId="2"/>
  </si>
  <si>
    <t>梶田町</t>
    <rPh sb="0" eb="3">
      <t>カジタチョウ</t>
    </rPh>
    <phoneticPr fontId="2"/>
  </si>
  <si>
    <t>追分町</t>
    <rPh sb="0" eb="3">
      <t>オイワケチョウ</t>
    </rPh>
    <phoneticPr fontId="2"/>
  </si>
  <si>
    <t>東新町</t>
    <rPh sb="0" eb="3">
      <t>トウシンチョウ</t>
    </rPh>
    <phoneticPr fontId="2"/>
  </si>
  <si>
    <t>共栄町</t>
    <rPh sb="0" eb="3">
      <t>キョウエイチョウ</t>
    </rPh>
    <phoneticPr fontId="2"/>
  </si>
  <si>
    <t>共西町</t>
    <rPh sb="0" eb="3">
      <t>キョウセイチョウ</t>
    </rPh>
    <phoneticPr fontId="2"/>
  </si>
  <si>
    <t>一屋町</t>
    <rPh sb="0" eb="1">
      <t>イチ</t>
    </rPh>
    <rPh sb="1" eb="2">
      <t>ヤ</t>
    </rPh>
    <rPh sb="2" eb="3">
      <t>チョウ</t>
    </rPh>
    <phoneticPr fontId="2"/>
  </si>
  <si>
    <t>共和町（チョウ）</t>
    <rPh sb="0" eb="3">
      <t>キョウワマチ</t>
    </rPh>
    <phoneticPr fontId="2"/>
  </si>
  <si>
    <t>共和町（マチ）</t>
    <rPh sb="0" eb="3">
      <t>キョウワマチ</t>
    </rPh>
    <phoneticPr fontId="2"/>
  </si>
  <si>
    <t>神田町</t>
    <rPh sb="0" eb="3">
      <t>カンダチョウ</t>
    </rPh>
    <phoneticPr fontId="2"/>
  </si>
  <si>
    <t>北崎町（チョウ）</t>
    <rPh sb="0" eb="2">
      <t>キタサキ</t>
    </rPh>
    <rPh sb="2" eb="3">
      <t>チョウ</t>
    </rPh>
    <phoneticPr fontId="2"/>
  </si>
  <si>
    <t>北崎町（マチ）</t>
    <rPh sb="0" eb="2">
      <t>キタサキ</t>
    </rPh>
    <rPh sb="2" eb="3">
      <t>マチ</t>
    </rPh>
    <phoneticPr fontId="2"/>
  </si>
  <si>
    <t>横根町</t>
    <rPh sb="0" eb="2">
      <t>ヨコネ</t>
    </rPh>
    <rPh sb="2" eb="3">
      <t>マチ</t>
    </rPh>
    <phoneticPr fontId="2"/>
  </si>
  <si>
    <t>月見町</t>
    <rPh sb="0" eb="3">
      <t>ツキミチョウ</t>
    </rPh>
    <phoneticPr fontId="2"/>
  </si>
  <si>
    <t>江端町</t>
    <rPh sb="0" eb="3">
      <t>エバタチョウ</t>
    </rPh>
    <phoneticPr fontId="2"/>
  </si>
  <si>
    <t>柊山町</t>
    <rPh sb="0" eb="1">
      <t>ヒイラギ</t>
    </rPh>
    <rPh sb="1" eb="2">
      <t>ヤマ</t>
    </rPh>
    <rPh sb="2" eb="3">
      <t>チョウ</t>
    </rPh>
    <phoneticPr fontId="2"/>
  </si>
  <si>
    <t>大東町</t>
    <rPh sb="0" eb="3">
      <t>ダイトウチョウ</t>
    </rPh>
    <phoneticPr fontId="2"/>
  </si>
  <si>
    <t>若草町</t>
    <rPh sb="0" eb="3">
      <t>ワカクサチョウ</t>
    </rPh>
    <phoneticPr fontId="2"/>
  </si>
  <si>
    <t>長根町</t>
    <rPh sb="0" eb="2">
      <t>ナガネ</t>
    </rPh>
    <rPh sb="2" eb="3">
      <t>マチ</t>
    </rPh>
    <phoneticPr fontId="2"/>
  </si>
  <si>
    <t>朝日町</t>
    <rPh sb="0" eb="3">
      <t>アサヒチョウ</t>
    </rPh>
    <phoneticPr fontId="2"/>
  </si>
  <si>
    <t>中央町</t>
    <rPh sb="0" eb="3">
      <t>チュウオウチョウ</t>
    </rPh>
    <phoneticPr fontId="2"/>
  </si>
  <si>
    <t>桃山町</t>
    <rPh sb="0" eb="2">
      <t>モモヤマ</t>
    </rPh>
    <rPh sb="2" eb="3">
      <t>マチ</t>
    </rPh>
    <phoneticPr fontId="2"/>
  </si>
  <si>
    <t>大府町</t>
    <rPh sb="0" eb="3">
      <t>オオブマチ</t>
    </rPh>
    <phoneticPr fontId="2"/>
  </si>
  <si>
    <t>総        数</t>
    <rPh sb="0" eb="10">
      <t>ソウスウ</t>
    </rPh>
    <phoneticPr fontId="2"/>
  </si>
  <si>
    <t>総  数</t>
    <rPh sb="0" eb="4">
      <t>ソウスウ</t>
    </rPh>
    <phoneticPr fontId="2"/>
  </si>
  <si>
    <t>人                       口</t>
    <rPh sb="0" eb="25">
      <t>ジンコウ</t>
    </rPh>
    <phoneticPr fontId="2"/>
  </si>
  <si>
    <t>世 帯 数</t>
    <rPh sb="0" eb="5">
      <t>セタイスウ</t>
    </rPh>
    <phoneticPr fontId="2"/>
  </si>
  <si>
    <t>地    名</t>
    <rPh sb="0" eb="6">
      <t>チメイ</t>
    </rPh>
    <phoneticPr fontId="2"/>
  </si>
  <si>
    <t>（平成27年10月1日現在）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2"/>
  </si>
  <si>
    <t>3-2　町別世帯数・人口</t>
    <rPh sb="4" eb="6">
      <t>マチベツ</t>
    </rPh>
    <rPh sb="6" eb="9">
      <t>セタイスウ</t>
    </rPh>
    <rPh sb="10" eb="12">
      <t>ジンコウ</t>
    </rPh>
    <phoneticPr fontId="2"/>
  </si>
  <si>
    <t>(55～59)</t>
    <phoneticPr fontId="2"/>
  </si>
  <si>
    <t>(25～29)</t>
    <phoneticPr fontId="2"/>
  </si>
  <si>
    <t>(50～54)</t>
    <phoneticPr fontId="2"/>
  </si>
  <si>
    <t>(20～24)</t>
    <phoneticPr fontId="2"/>
  </si>
  <si>
    <t>(45～49)</t>
    <phoneticPr fontId="2"/>
  </si>
  <si>
    <t>(15～19)</t>
    <phoneticPr fontId="2"/>
  </si>
  <si>
    <t>(40～44)</t>
    <phoneticPr fontId="2"/>
  </si>
  <si>
    <t>(10～14)</t>
    <phoneticPr fontId="2"/>
  </si>
  <si>
    <t>(35～39)</t>
    <phoneticPr fontId="2"/>
  </si>
  <si>
    <t>(5～9)</t>
    <phoneticPr fontId="2"/>
  </si>
  <si>
    <t>(30～34)</t>
    <phoneticPr fontId="2"/>
  </si>
  <si>
    <t>(0～4)</t>
    <phoneticPr fontId="2"/>
  </si>
  <si>
    <t>年  齢</t>
    <rPh sb="0" eb="4">
      <t>ネンレイ</t>
    </rPh>
    <phoneticPr fontId="2"/>
  </si>
  <si>
    <t>（平成27年10月１日現在）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2"/>
  </si>
  <si>
    <t>3-3　年齢（各歳）・男女別人口</t>
    <rPh sb="4" eb="6">
      <t>ネンレイ</t>
    </rPh>
    <rPh sb="7" eb="8">
      <t>カク</t>
    </rPh>
    <rPh sb="8" eb="9">
      <t>サイ</t>
    </rPh>
    <rPh sb="11" eb="14">
      <t>ダンジョベツ</t>
    </rPh>
    <rPh sb="14" eb="16">
      <t>ジンコウ</t>
    </rPh>
    <phoneticPr fontId="2"/>
  </si>
  <si>
    <t>注）割合は不詳を除いて算出</t>
    <rPh sb="0" eb="1">
      <t>チュウ</t>
    </rPh>
    <rPh sb="2" eb="4">
      <t>ワリアイ</t>
    </rPh>
    <rPh sb="5" eb="7">
      <t>フショウ</t>
    </rPh>
    <rPh sb="8" eb="9">
      <t>ノゾ</t>
    </rPh>
    <rPh sb="11" eb="13">
      <t>サンシュツ</t>
    </rPh>
    <phoneticPr fontId="2"/>
  </si>
  <si>
    <t>(85～89)</t>
    <phoneticPr fontId="2"/>
  </si>
  <si>
    <t>年齢中位数</t>
    <rPh sb="0" eb="2">
      <t>ネンレイ</t>
    </rPh>
    <rPh sb="2" eb="4">
      <t>チュウイ</t>
    </rPh>
    <rPh sb="4" eb="5">
      <t>スウ</t>
    </rPh>
    <phoneticPr fontId="2"/>
  </si>
  <si>
    <t>平均年齢</t>
    <rPh sb="0" eb="2">
      <t>ヘイキン</t>
    </rPh>
    <rPh sb="2" eb="4">
      <t>ネンレイ</t>
    </rPh>
    <phoneticPr fontId="2"/>
  </si>
  <si>
    <t>85歳以上</t>
    <rPh sb="2" eb="3">
      <t>サイ</t>
    </rPh>
    <rPh sb="3" eb="5">
      <t>イジョウ</t>
    </rPh>
    <phoneticPr fontId="2"/>
  </si>
  <si>
    <t>75歳以上</t>
    <rPh sb="2" eb="3">
      <t>サイ</t>
    </rPh>
    <rPh sb="3" eb="5">
      <t>イジョウ</t>
    </rPh>
    <phoneticPr fontId="2"/>
  </si>
  <si>
    <t>65歳以上</t>
    <rPh sb="2" eb="3">
      <t>サイ</t>
    </rPh>
    <rPh sb="3" eb="5">
      <t>イジョウ</t>
    </rPh>
    <phoneticPr fontId="2"/>
  </si>
  <si>
    <t>(80～84)</t>
    <phoneticPr fontId="2"/>
  </si>
  <si>
    <t>15～64歳</t>
    <rPh sb="5" eb="6">
      <t>サイ</t>
    </rPh>
    <phoneticPr fontId="2"/>
  </si>
  <si>
    <t>15歳未満</t>
    <rPh sb="2" eb="3">
      <t>サイ</t>
    </rPh>
    <rPh sb="3" eb="5">
      <t>ミマン</t>
    </rPh>
    <phoneticPr fontId="2"/>
  </si>
  <si>
    <t>（割合）</t>
    <rPh sb="1" eb="3">
      <t>ワリアイ</t>
    </rPh>
    <phoneticPr fontId="3"/>
  </si>
  <si>
    <t>(75～79)</t>
    <phoneticPr fontId="2"/>
  </si>
  <si>
    <t>（再  掲）</t>
    <rPh sb="1" eb="5">
      <t>サイケイ</t>
    </rPh>
    <phoneticPr fontId="2"/>
  </si>
  <si>
    <t>(70～74)</t>
    <phoneticPr fontId="2"/>
  </si>
  <si>
    <t>不詳</t>
    <rPh sb="0" eb="2">
      <t>フショウ</t>
    </rPh>
    <phoneticPr fontId="2"/>
  </si>
  <si>
    <t>100以上</t>
    <rPh sb="3" eb="5">
      <t>イジョウ</t>
    </rPh>
    <phoneticPr fontId="2"/>
  </si>
  <si>
    <t>(95～99)</t>
    <phoneticPr fontId="2"/>
  </si>
  <si>
    <t>(65～69)</t>
    <phoneticPr fontId="2"/>
  </si>
  <si>
    <t>(90～94)</t>
    <phoneticPr fontId="2"/>
  </si>
  <si>
    <t>(60～64)</t>
    <phoneticPr fontId="2"/>
  </si>
  <si>
    <t>（つづき　3-3　年齢（各歳）・男女別人口）</t>
    <rPh sb="9" eb="11">
      <t>ネンレイ</t>
    </rPh>
    <rPh sb="12" eb="13">
      <t>カク</t>
    </rPh>
    <rPh sb="13" eb="14">
      <t>サイ</t>
    </rPh>
    <rPh sb="16" eb="19">
      <t>ダンジョベツ</t>
    </rPh>
    <rPh sb="19" eb="21">
      <t>ジンコウ</t>
    </rPh>
    <phoneticPr fontId="2"/>
  </si>
  <si>
    <t>5）老年人口／年少人口×100</t>
    <rPh sb="2" eb="4">
      <t>ロウネン</t>
    </rPh>
    <rPh sb="4" eb="6">
      <t>ジンコウ</t>
    </rPh>
    <rPh sb="7" eb="9">
      <t>ネンショウ</t>
    </rPh>
    <rPh sb="9" eb="11">
      <t>ジンコウ</t>
    </rPh>
    <phoneticPr fontId="2"/>
  </si>
  <si>
    <t>4）（年少人口＋老年人口）／生産年齢人口×100</t>
    <rPh sb="3" eb="5">
      <t>ネンショウ</t>
    </rPh>
    <rPh sb="5" eb="7">
      <t>ジンコウ</t>
    </rPh>
    <rPh sb="8" eb="10">
      <t>ロウネン</t>
    </rPh>
    <rPh sb="10" eb="12">
      <t>ジンコウ</t>
    </rPh>
    <rPh sb="14" eb="18">
      <t>セイサンネンレイ</t>
    </rPh>
    <rPh sb="18" eb="20">
      <t>ジンコウ</t>
    </rPh>
    <phoneticPr fontId="2"/>
  </si>
  <si>
    <t>3）老年人口／生産年齢人口×100</t>
    <rPh sb="2" eb="4">
      <t>ロウネン</t>
    </rPh>
    <rPh sb="4" eb="6">
      <t>ジンコウ</t>
    </rPh>
    <rPh sb="7" eb="11">
      <t>セイサンネンレイ</t>
    </rPh>
    <rPh sb="11" eb="13">
      <t>ジンコウ</t>
    </rPh>
    <phoneticPr fontId="2"/>
  </si>
  <si>
    <t>2）年少人口／生産年齢人口×100</t>
    <rPh sb="2" eb="4">
      <t>ネンショウ</t>
    </rPh>
    <rPh sb="4" eb="6">
      <t>ジンコウ</t>
    </rPh>
    <rPh sb="7" eb="11">
      <t>セイサンネンレイ</t>
    </rPh>
    <rPh sb="11" eb="13">
      <t>ジンコウ</t>
    </rPh>
    <phoneticPr fontId="2"/>
  </si>
  <si>
    <t>1）年齢「不詳」を含む</t>
    <rPh sb="2" eb="4">
      <t>ネンレイ</t>
    </rPh>
    <rPh sb="5" eb="7">
      <t>フショウ</t>
    </rPh>
    <rPh sb="9" eb="10">
      <t>フク</t>
    </rPh>
    <phoneticPr fontId="2"/>
  </si>
  <si>
    <t>5)</t>
    <phoneticPr fontId="2"/>
  </si>
  <si>
    <t>老年化指数</t>
    <rPh sb="0" eb="2">
      <t>ロウネン</t>
    </rPh>
    <rPh sb="2" eb="3">
      <t>カ</t>
    </rPh>
    <rPh sb="3" eb="5">
      <t>シスウ</t>
    </rPh>
    <phoneticPr fontId="2"/>
  </si>
  <si>
    <t>4)</t>
    <phoneticPr fontId="2"/>
  </si>
  <si>
    <t>従属人口指数</t>
    <rPh sb="0" eb="2">
      <t>ジュウゾク</t>
    </rPh>
    <rPh sb="2" eb="4">
      <t>ジンコウ</t>
    </rPh>
    <rPh sb="4" eb="6">
      <t>シスウ</t>
    </rPh>
    <phoneticPr fontId="2"/>
  </si>
  <si>
    <t>3)</t>
    <phoneticPr fontId="2"/>
  </si>
  <si>
    <t>老年人口指数</t>
    <rPh sb="0" eb="2">
      <t>ロウネン</t>
    </rPh>
    <rPh sb="2" eb="4">
      <t>ジンコウ</t>
    </rPh>
    <rPh sb="4" eb="6">
      <t>シスウ</t>
    </rPh>
    <phoneticPr fontId="2"/>
  </si>
  <si>
    <t>2)</t>
    <phoneticPr fontId="2"/>
  </si>
  <si>
    <t>年少人口指数</t>
    <rPh sb="0" eb="2">
      <t>ネンショウ</t>
    </rPh>
    <rPh sb="2" eb="4">
      <t>ジンコウ</t>
    </rPh>
    <rPh sb="4" eb="6">
      <t>シスウ</t>
    </rPh>
    <phoneticPr fontId="2"/>
  </si>
  <si>
    <t>年齢構造指数</t>
    <rPh sb="0" eb="2">
      <t>ネンレイ</t>
    </rPh>
    <rPh sb="2" eb="4">
      <t>コウゾウ</t>
    </rPh>
    <rPh sb="4" eb="6">
      <t>シスウ</t>
    </rPh>
    <phoneticPr fontId="2"/>
  </si>
  <si>
    <t>老年人口
（65歳以上）</t>
    <rPh sb="0" eb="2">
      <t>ロウネン</t>
    </rPh>
    <rPh sb="2" eb="4">
      <t>ジンコウ</t>
    </rPh>
    <rPh sb="8" eb="9">
      <t>サイ</t>
    </rPh>
    <rPh sb="9" eb="11">
      <t>イジョウ</t>
    </rPh>
    <phoneticPr fontId="2"/>
  </si>
  <si>
    <t>生産年齢人口
（15～64歳）</t>
    <rPh sb="0" eb="4">
      <t>セイサンネンレイ</t>
    </rPh>
    <rPh sb="4" eb="6">
      <t>ジンコウ</t>
    </rPh>
    <rPh sb="13" eb="14">
      <t>サイ</t>
    </rPh>
    <phoneticPr fontId="2"/>
  </si>
  <si>
    <t>年少人口
（0～14歳）</t>
    <rPh sb="0" eb="2">
      <t>ネンショウ</t>
    </rPh>
    <rPh sb="2" eb="4">
      <t>ジンコウ</t>
    </rPh>
    <rPh sb="10" eb="11">
      <t>サイ</t>
    </rPh>
    <phoneticPr fontId="2"/>
  </si>
  <si>
    <t>人　　口</t>
    <rPh sb="0" eb="1">
      <t>ヒト</t>
    </rPh>
    <rPh sb="3" eb="4">
      <t>クチ</t>
    </rPh>
    <phoneticPr fontId="2"/>
  </si>
  <si>
    <t>1）</t>
    <phoneticPr fontId="2"/>
  </si>
  <si>
    <t>総人口</t>
    <rPh sb="0" eb="3">
      <t>ソウジンコウ</t>
    </rPh>
    <phoneticPr fontId="2"/>
  </si>
  <si>
    <t>平成７年</t>
    <rPh sb="0" eb="2">
      <t>ヘイセイ</t>
    </rPh>
    <rPh sb="3" eb="4">
      <t>ネン</t>
    </rPh>
    <phoneticPr fontId="2"/>
  </si>
  <si>
    <t>3-4　年齢構造指数</t>
    <rPh sb="4" eb="6">
      <t>ネンレイ</t>
    </rPh>
    <rPh sb="6" eb="8">
      <t>コウゾウ</t>
    </rPh>
    <rPh sb="8" eb="10">
      <t>シスウ</t>
    </rPh>
    <phoneticPr fontId="2"/>
  </si>
  <si>
    <t>昼間人口指数
（ｅ／ａＸ 100）</t>
    <rPh sb="0" eb="2">
      <t>ヒルマ</t>
    </rPh>
    <rPh sb="2" eb="4">
      <t>ジンコウ</t>
    </rPh>
    <rPh sb="4" eb="6">
      <t>シスウ</t>
    </rPh>
    <phoneticPr fontId="2"/>
  </si>
  <si>
    <t>ｅ 昼間人口
(ａ－ｄ)</t>
    <rPh sb="2" eb="4">
      <t>ヒルマ</t>
    </rPh>
    <rPh sb="4" eb="6">
      <t>ジンコウ</t>
    </rPh>
    <phoneticPr fontId="2"/>
  </si>
  <si>
    <t>（ｂ－ｃ）</t>
  </si>
  <si>
    <t>d流出超過人口</t>
    <rPh sb="1" eb="3">
      <t>リュウシュツ</t>
    </rPh>
    <rPh sb="3" eb="5">
      <t>チョウカ</t>
    </rPh>
    <rPh sb="5" eb="7">
      <t>ジンコウ</t>
    </rPh>
    <phoneticPr fontId="2"/>
  </si>
  <si>
    <t>ｃ流入人口</t>
    <rPh sb="1" eb="3">
      <t>リュウニュウ</t>
    </rPh>
    <rPh sb="3" eb="5">
      <t>ジンコウ</t>
    </rPh>
    <phoneticPr fontId="2"/>
  </si>
  <si>
    <t>ｂ流出人口</t>
    <rPh sb="1" eb="3">
      <t>リュウシュツ</t>
    </rPh>
    <rPh sb="3" eb="5">
      <t>ジンコウ</t>
    </rPh>
    <phoneticPr fontId="2"/>
  </si>
  <si>
    <t>平成７年</t>
    <phoneticPr fontId="2"/>
  </si>
  <si>
    <t>3-5　昼夜間人口</t>
    <rPh sb="4" eb="5">
      <t>ヒル</t>
    </rPh>
    <rPh sb="5" eb="7">
      <t>ヤカン</t>
    </rPh>
    <rPh sb="7" eb="9">
      <t>ジンコウ</t>
    </rPh>
    <phoneticPr fontId="2"/>
  </si>
  <si>
    <t xml:space="preserve">  85歳以上</t>
    <rPh sb="4" eb="5">
      <t>サイ</t>
    </rPh>
    <rPh sb="5" eb="7">
      <t>イジョウ</t>
    </rPh>
    <phoneticPr fontId="2"/>
  </si>
  <si>
    <t xml:space="preserve">  80～84</t>
    <phoneticPr fontId="2"/>
  </si>
  <si>
    <t xml:space="preserve">  75～79</t>
    <phoneticPr fontId="2"/>
  </si>
  <si>
    <t xml:space="preserve">  70～74</t>
    <phoneticPr fontId="2"/>
  </si>
  <si>
    <t xml:space="preserve">  65～69</t>
    <phoneticPr fontId="2"/>
  </si>
  <si>
    <t xml:space="preserve">  60～64</t>
    <phoneticPr fontId="2"/>
  </si>
  <si>
    <t xml:space="preserve">  55～59</t>
    <phoneticPr fontId="2"/>
  </si>
  <si>
    <t xml:space="preserve">  50～54</t>
    <phoneticPr fontId="2"/>
  </si>
  <si>
    <t xml:space="preserve">  45～49</t>
    <phoneticPr fontId="2"/>
  </si>
  <si>
    <t xml:space="preserve">  40～44</t>
    <phoneticPr fontId="2"/>
  </si>
  <si>
    <t xml:space="preserve">  35～39</t>
    <phoneticPr fontId="2"/>
  </si>
  <si>
    <t xml:space="preserve">  30～34</t>
    <phoneticPr fontId="2"/>
  </si>
  <si>
    <t xml:space="preserve">  25～29</t>
    <phoneticPr fontId="2"/>
  </si>
  <si>
    <t>-</t>
  </si>
  <si>
    <t xml:space="preserve">  20～24</t>
    <phoneticPr fontId="2"/>
  </si>
  <si>
    <t xml:space="preserve">  15～19歳</t>
    <rPh sb="7" eb="8">
      <t>サイ</t>
    </rPh>
    <phoneticPr fontId="2"/>
  </si>
  <si>
    <t>離別</t>
    <rPh sb="0" eb="2">
      <t>リベツ</t>
    </rPh>
    <phoneticPr fontId="2"/>
  </si>
  <si>
    <t>死別</t>
    <rPh sb="0" eb="2">
      <t>シベツ</t>
    </rPh>
    <phoneticPr fontId="2"/>
  </si>
  <si>
    <t>有配偶</t>
    <rPh sb="0" eb="1">
      <t>ユウ</t>
    </rPh>
    <rPh sb="1" eb="3">
      <t>ハイグウ</t>
    </rPh>
    <phoneticPr fontId="2"/>
  </si>
  <si>
    <t>未婚</t>
    <rPh sb="0" eb="2">
      <t>ミコン</t>
    </rPh>
    <phoneticPr fontId="2"/>
  </si>
  <si>
    <t>総数</t>
    <rPh sb="0" eb="2">
      <t>ソウスウ</t>
    </rPh>
    <phoneticPr fontId="2"/>
  </si>
  <si>
    <t>死別</t>
    <rPh sb="0" eb="1">
      <t>シ</t>
    </rPh>
    <rPh sb="1" eb="2">
      <t>ベツ</t>
    </rPh>
    <phoneticPr fontId="2"/>
  </si>
  <si>
    <t>未婚</t>
    <rPh sb="0" eb="1">
      <t>ミ</t>
    </rPh>
    <rPh sb="1" eb="2">
      <t>コン</t>
    </rPh>
    <phoneticPr fontId="2"/>
  </si>
  <si>
    <t>総数</t>
    <rPh sb="0" eb="1">
      <t>フサ</t>
    </rPh>
    <rPh sb="1" eb="2">
      <t>カズ</t>
    </rPh>
    <phoneticPr fontId="2"/>
  </si>
  <si>
    <t>年齢
（5歳階級）</t>
    <rPh sb="0" eb="2">
      <t>ネンレイ</t>
    </rPh>
    <rPh sb="5" eb="6">
      <t>サイ</t>
    </rPh>
    <rPh sb="6" eb="8">
      <t>カイキュウ</t>
    </rPh>
    <phoneticPr fontId="2"/>
  </si>
  <si>
    <t>3-6　配偶関係別人口</t>
    <rPh sb="4" eb="6">
      <t>ハイグウ</t>
    </rPh>
    <rPh sb="6" eb="8">
      <t>カンケイ</t>
    </rPh>
    <rPh sb="8" eb="9">
      <t>ベツ</t>
    </rPh>
    <rPh sb="9" eb="11">
      <t>ジンコウ</t>
    </rPh>
    <phoneticPr fontId="2"/>
  </si>
  <si>
    <t>資料：国勢調査</t>
    <rPh sb="0" eb="2">
      <t>シリョウ</t>
    </rPh>
    <rPh sb="3" eb="5">
      <t>コクセイ</t>
    </rPh>
    <rPh sb="5" eb="7">
      <t>チョウサ</t>
    </rPh>
    <phoneticPr fontId="2"/>
  </si>
  <si>
    <t>1）労働力状態「不詳」を含む</t>
    <rPh sb="2" eb="5">
      <t>ロウドウリョク</t>
    </rPh>
    <rPh sb="5" eb="7">
      <t>ジョウタイ</t>
    </rPh>
    <rPh sb="8" eb="10">
      <t>フショウ</t>
    </rPh>
    <rPh sb="12" eb="13">
      <t>フク</t>
    </rPh>
    <phoneticPr fontId="2"/>
  </si>
  <si>
    <t>非労働力</t>
    <rPh sb="0" eb="1">
      <t>ヒ</t>
    </rPh>
    <rPh sb="1" eb="4">
      <t>ロウドウリョク</t>
    </rPh>
    <phoneticPr fontId="2"/>
  </si>
  <si>
    <t>完全失業者</t>
    <rPh sb="0" eb="5">
      <t>カンゼンシツギョウシャ</t>
    </rPh>
    <phoneticPr fontId="2"/>
  </si>
  <si>
    <t>休業者</t>
    <rPh sb="0" eb="3">
      <t>キュウギョウシャ</t>
    </rPh>
    <phoneticPr fontId="2"/>
  </si>
  <si>
    <t>通学のかたわら仕事</t>
    <rPh sb="0" eb="2">
      <t>ツウガク</t>
    </rPh>
    <rPh sb="7" eb="9">
      <t>シゴト</t>
    </rPh>
    <phoneticPr fontId="2"/>
  </si>
  <si>
    <t>家事のほか仕事</t>
    <rPh sb="0" eb="2">
      <t>カジ</t>
    </rPh>
    <rPh sb="5" eb="7">
      <t>シゴト</t>
    </rPh>
    <phoneticPr fontId="2"/>
  </si>
  <si>
    <t>おもに仕事</t>
    <rPh sb="3" eb="5">
      <t>シゴト</t>
    </rPh>
    <phoneticPr fontId="2"/>
  </si>
  <si>
    <t>就 業 者</t>
    <rPh sb="0" eb="1">
      <t>シュウ</t>
    </rPh>
    <rPh sb="2" eb="3">
      <t>ギョウ</t>
    </rPh>
    <rPh sb="4" eb="5">
      <t>シャ</t>
    </rPh>
    <phoneticPr fontId="2"/>
  </si>
  <si>
    <t>労  働  力</t>
    <rPh sb="0" eb="1">
      <t>ロウ</t>
    </rPh>
    <rPh sb="3" eb="4">
      <t>ハタラキ</t>
    </rPh>
    <rPh sb="6" eb="7">
      <t>チカラ</t>
    </rPh>
    <phoneticPr fontId="2"/>
  </si>
  <si>
    <t>総　　　　数   　　1)</t>
    <rPh sb="0" eb="1">
      <t>ソウ</t>
    </rPh>
    <rPh sb="5" eb="6">
      <t>スウ</t>
    </rPh>
    <phoneticPr fontId="2"/>
  </si>
  <si>
    <t>15～64歳（再掲）</t>
    <rPh sb="7" eb="9">
      <t>サイケイ</t>
    </rPh>
    <phoneticPr fontId="2"/>
  </si>
  <si>
    <t>区　　　分</t>
    <rPh sb="0" eb="1">
      <t>ク</t>
    </rPh>
    <rPh sb="4" eb="5">
      <t>ワケ</t>
    </rPh>
    <phoneticPr fontId="2"/>
  </si>
  <si>
    <t>(平成27年10月1日現在）</t>
    <rPh sb="1" eb="3">
      <t>ヘイセイ</t>
    </rPh>
    <rPh sb="5" eb="6">
      <t>ネン</t>
    </rPh>
    <rPh sb="8" eb="9">
      <t>ガツ</t>
    </rPh>
    <rPh sb="10" eb="13">
      <t>ニチゲンザイ</t>
    </rPh>
    <phoneticPr fontId="2"/>
  </si>
  <si>
    <t>3-7　労働力状態別人口（15歳以上）</t>
    <rPh sb="4" eb="7">
      <t>ロウドウリョク</t>
    </rPh>
    <rPh sb="7" eb="9">
      <t>ジョウタイ</t>
    </rPh>
    <rPh sb="9" eb="10">
      <t>ベツ</t>
    </rPh>
    <rPh sb="10" eb="12">
      <t>ジンコウ</t>
    </rPh>
    <rPh sb="15" eb="18">
      <t>サイイジョウ</t>
    </rPh>
    <phoneticPr fontId="2"/>
  </si>
  <si>
    <t>注）平成27年の産業大分類ごとの構成比は、「分類不能の産業」を除いて算出</t>
    <rPh sb="0" eb="1">
      <t>チュウ</t>
    </rPh>
    <rPh sb="2" eb="4">
      <t>ヘイセイ</t>
    </rPh>
    <rPh sb="6" eb="7">
      <t>ネン</t>
    </rPh>
    <rPh sb="16" eb="19">
      <t>コウセイヒ</t>
    </rPh>
    <phoneticPr fontId="2"/>
  </si>
  <si>
    <t>資料：国勢調査</t>
    <phoneticPr fontId="2"/>
  </si>
  <si>
    <t>注）平成14年３月、平成19年11月日本標準産業分類改訂により分類項目変更</t>
    <rPh sb="0" eb="1">
      <t>チュウ</t>
    </rPh>
    <phoneticPr fontId="2"/>
  </si>
  <si>
    <t>構成比（％）</t>
  </si>
  <si>
    <t>分類不能</t>
  </si>
  <si>
    <t>その他</t>
    <rPh sb="2" eb="3">
      <t>タ</t>
    </rPh>
    <phoneticPr fontId="2"/>
  </si>
  <si>
    <t>公務（他に分類されるものを除く）</t>
    <phoneticPr fontId="2"/>
  </si>
  <si>
    <t xml:space="preserve">公務（他に分類されないもの）    </t>
    <phoneticPr fontId="2"/>
  </si>
  <si>
    <t xml:space="preserve">サービス業（他に分類されないもの）    </t>
  </si>
  <si>
    <t>複合サービス事業</t>
  </si>
  <si>
    <t>医療、福祉</t>
    <phoneticPr fontId="2"/>
  </si>
  <si>
    <t>教育、学習支援業</t>
    <phoneticPr fontId="2"/>
  </si>
  <si>
    <t>生活関連サービス業、娯楽業</t>
    <phoneticPr fontId="2"/>
  </si>
  <si>
    <t>宿泊業、飲食サービス業</t>
    <phoneticPr fontId="2"/>
  </si>
  <si>
    <t>飲食店、宿泊業</t>
    <phoneticPr fontId="2"/>
  </si>
  <si>
    <t>学術研究、専門・技術サービス業</t>
    <phoneticPr fontId="2"/>
  </si>
  <si>
    <t>サービス業</t>
  </si>
  <si>
    <t>不動産業、物品賃貸業</t>
    <phoneticPr fontId="2"/>
  </si>
  <si>
    <t>不動産業</t>
  </si>
  <si>
    <t>金融業、保険業</t>
    <phoneticPr fontId="2"/>
  </si>
  <si>
    <t>金融・保険業</t>
    <phoneticPr fontId="2"/>
  </si>
  <si>
    <t>卸売業、小売業</t>
    <phoneticPr fontId="2"/>
  </si>
  <si>
    <t>卸売・小売業</t>
    <phoneticPr fontId="2"/>
  </si>
  <si>
    <t>卸売・小売業、
飲食店</t>
    <rPh sb="8" eb="10">
      <t>インショク</t>
    </rPh>
    <rPh sb="10" eb="11">
      <t>テン</t>
    </rPh>
    <phoneticPr fontId="2"/>
  </si>
  <si>
    <t>運輸業、郵便業</t>
    <phoneticPr fontId="2"/>
  </si>
  <si>
    <t xml:space="preserve">運輸業    </t>
  </si>
  <si>
    <t xml:space="preserve">情報通信業    </t>
    <rPh sb="0" eb="2">
      <t>ジョウホウ</t>
    </rPh>
    <rPh sb="2" eb="5">
      <t>ツウシンギョウ</t>
    </rPh>
    <phoneticPr fontId="8"/>
  </si>
  <si>
    <t>運輸・通信業</t>
    <phoneticPr fontId="2"/>
  </si>
  <si>
    <t>電気、ガス、
熱供給、水道業</t>
    <rPh sb="7" eb="8">
      <t>ネツ</t>
    </rPh>
    <rPh sb="8" eb="10">
      <t>キョウキュウ</t>
    </rPh>
    <phoneticPr fontId="2"/>
  </si>
  <si>
    <t>総数</t>
  </si>
  <si>
    <t>第   3   次   産   業</t>
    <rPh sb="0" eb="1">
      <t>ダイ</t>
    </rPh>
    <rPh sb="8" eb="9">
      <t>ジ</t>
    </rPh>
    <rPh sb="12" eb="13">
      <t>サン</t>
    </rPh>
    <rPh sb="16" eb="17">
      <t>ギョウ</t>
    </rPh>
    <phoneticPr fontId="2"/>
  </si>
  <si>
    <t>製造業</t>
  </si>
  <si>
    <t>建設業</t>
  </si>
  <si>
    <t>鉱業</t>
    <phoneticPr fontId="2"/>
  </si>
  <si>
    <t>第2次産業</t>
    <rPh sb="0" eb="1">
      <t>ダイ</t>
    </rPh>
    <rPh sb="2" eb="3">
      <t>ジ</t>
    </rPh>
    <rPh sb="3" eb="5">
      <t>サンギョウ</t>
    </rPh>
    <phoneticPr fontId="2"/>
  </si>
  <si>
    <t>漁 業　</t>
    <phoneticPr fontId="2"/>
  </si>
  <si>
    <t>農業、林業</t>
    <phoneticPr fontId="2"/>
  </si>
  <si>
    <t>林業</t>
    <phoneticPr fontId="2"/>
  </si>
  <si>
    <t>農業</t>
    <phoneticPr fontId="2"/>
  </si>
  <si>
    <t>第1次産業</t>
    <rPh sb="0" eb="1">
      <t>ダイ</t>
    </rPh>
    <rPh sb="2" eb="3">
      <t>ジ</t>
    </rPh>
    <rPh sb="3" eb="5">
      <t>サンギョウ</t>
    </rPh>
    <phoneticPr fontId="2"/>
  </si>
  <si>
    <t>27年</t>
    <phoneticPr fontId="2"/>
  </si>
  <si>
    <t>22年</t>
  </si>
  <si>
    <t>17年</t>
  </si>
  <si>
    <t>12年</t>
  </si>
  <si>
    <t>平成７年</t>
    <phoneticPr fontId="2"/>
  </si>
  <si>
    <t>年</t>
  </si>
  <si>
    <t>（各年10月1日現在）</t>
    <phoneticPr fontId="2"/>
  </si>
  <si>
    <t>3-8　産業別就業人口（15歳以上）</t>
    <phoneticPr fontId="2"/>
  </si>
  <si>
    <t xml:space="preserve">  85歳以上</t>
    <rPh sb="4" eb="7">
      <t>サイイジョウ</t>
    </rPh>
    <phoneticPr fontId="2"/>
  </si>
  <si>
    <t xml:space="preserve">- </t>
    <phoneticPr fontId="2"/>
  </si>
  <si>
    <t xml:space="preserve">  80～84</t>
    <phoneticPr fontId="2"/>
  </si>
  <si>
    <t xml:space="preserve">  75～79</t>
    <phoneticPr fontId="2"/>
  </si>
  <si>
    <t xml:space="preserve">  70～74</t>
    <phoneticPr fontId="2"/>
  </si>
  <si>
    <t xml:space="preserve">  65～69</t>
    <phoneticPr fontId="2"/>
  </si>
  <si>
    <t xml:space="preserve">  60～64</t>
    <phoneticPr fontId="2"/>
  </si>
  <si>
    <t xml:space="preserve">  55～59</t>
    <phoneticPr fontId="2"/>
  </si>
  <si>
    <t xml:space="preserve">  50～54</t>
    <phoneticPr fontId="2"/>
  </si>
  <si>
    <t xml:space="preserve">  45～49</t>
    <phoneticPr fontId="2"/>
  </si>
  <si>
    <t xml:space="preserve">  40～44</t>
    <phoneticPr fontId="2"/>
  </si>
  <si>
    <t xml:space="preserve">  35～39</t>
    <phoneticPr fontId="2"/>
  </si>
  <si>
    <t xml:space="preserve">  30～34</t>
    <phoneticPr fontId="2"/>
  </si>
  <si>
    <t xml:space="preserve">  25～29</t>
    <phoneticPr fontId="2"/>
  </si>
  <si>
    <t xml:space="preserve">  20～24 </t>
    <phoneticPr fontId="2"/>
  </si>
  <si>
    <t xml:space="preserve">  総      数 </t>
    <rPh sb="2" eb="3">
      <t>フサ</t>
    </rPh>
    <rPh sb="9" eb="10">
      <t>カズ</t>
    </rPh>
    <phoneticPr fontId="2"/>
  </si>
  <si>
    <t>情報
通信業</t>
    <rPh sb="0" eb="2">
      <t>ジョウホウ</t>
    </rPh>
    <rPh sb="3" eb="6">
      <t>ツウシンギョウ</t>
    </rPh>
    <phoneticPr fontId="2"/>
  </si>
  <si>
    <t>電気、
ガス、
熱供給、
水道業</t>
    <rPh sb="0" eb="2">
      <t>デンキ</t>
    </rPh>
    <rPh sb="8" eb="9">
      <t>ネツ</t>
    </rPh>
    <rPh sb="9" eb="10">
      <t>トモ</t>
    </rPh>
    <rPh sb="10" eb="11">
      <t>キュウ</t>
    </rPh>
    <rPh sb="13" eb="16">
      <t>スイドウギョウ</t>
    </rPh>
    <phoneticPr fontId="2"/>
  </si>
  <si>
    <t>製造業</t>
    <rPh sb="0" eb="3">
      <t>セイゾウギョウ</t>
    </rPh>
    <phoneticPr fontId="2"/>
  </si>
  <si>
    <t>建設業</t>
    <rPh sb="0" eb="3">
      <t>ケンセツギョウ</t>
    </rPh>
    <phoneticPr fontId="2"/>
  </si>
  <si>
    <t xml:space="preserve"> 鉱業、採石業、砂利採取業</t>
    <phoneticPr fontId="2"/>
  </si>
  <si>
    <t>漁業</t>
    <rPh sb="0" eb="2">
      <t>ギョギョウ</t>
    </rPh>
    <phoneticPr fontId="2"/>
  </si>
  <si>
    <t>農業、林業</t>
    <rPh sb="0" eb="2">
      <t>ノウギョウ</t>
    </rPh>
    <rPh sb="3" eb="5">
      <t>リンギョウ</t>
    </rPh>
    <phoneticPr fontId="2"/>
  </si>
  <si>
    <t>年    齢</t>
    <rPh sb="0" eb="6">
      <t>ネンレイ</t>
    </rPh>
    <phoneticPr fontId="2"/>
  </si>
  <si>
    <t>3-9　産業・年齢・男女別就業者数 （15歳以上）</t>
    <rPh sb="4" eb="6">
      <t>サンギョウ</t>
    </rPh>
    <rPh sb="7" eb="9">
      <t>ネンレイ</t>
    </rPh>
    <rPh sb="10" eb="13">
      <t>ダンジョベツ</t>
    </rPh>
    <rPh sb="13" eb="16">
      <t>シュウギョウシャ</t>
    </rPh>
    <rPh sb="16" eb="17">
      <t>スウ</t>
    </rPh>
    <rPh sb="21" eb="24">
      <t>サイイジョウ</t>
    </rPh>
    <phoneticPr fontId="2"/>
  </si>
  <si>
    <t>分類不能の産業</t>
    <phoneticPr fontId="2"/>
  </si>
  <si>
    <t>公務（他に分類されるものを除く）</t>
    <phoneticPr fontId="2"/>
  </si>
  <si>
    <t>サービス業（他に分類されないもの）</t>
    <phoneticPr fontId="2"/>
  </si>
  <si>
    <t>複合サービス事業</t>
    <phoneticPr fontId="2"/>
  </si>
  <si>
    <t>医療、福祉</t>
    <phoneticPr fontId="2"/>
  </si>
  <si>
    <t>教育、
学習
支援業</t>
    <rPh sb="0" eb="2">
      <t>キョウイク</t>
    </rPh>
    <rPh sb="4" eb="6">
      <t>ガクシュウ</t>
    </rPh>
    <rPh sb="7" eb="9">
      <t>シエン</t>
    </rPh>
    <rPh sb="9" eb="10">
      <t>ギョウ</t>
    </rPh>
    <phoneticPr fontId="2"/>
  </si>
  <si>
    <t>生活関連サービス業、娯楽業</t>
    <phoneticPr fontId="2"/>
  </si>
  <si>
    <t>宿泊業、飲食サービス業</t>
    <phoneticPr fontId="2"/>
  </si>
  <si>
    <t>学術研究、専門・技術サービス業</t>
    <phoneticPr fontId="2"/>
  </si>
  <si>
    <t xml:space="preserve"> 不動産業、物品賃貸業</t>
    <phoneticPr fontId="2"/>
  </si>
  <si>
    <t>(つづき　3-9　産業・年齢・男女別就業者数 （15歳以上）)</t>
    <rPh sb="9" eb="11">
      <t>サンギョウ</t>
    </rPh>
    <rPh sb="12" eb="14">
      <t>ネンレイ</t>
    </rPh>
    <rPh sb="15" eb="18">
      <t>ダンジョベツ</t>
    </rPh>
    <rPh sb="18" eb="21">
      <t>シュウギョウシャ</t>
    </rPh>
    <rPh sb="21" eb="22">
      <t>スウ</t>
    </rPh>
    <rPh sb="26" eb="29">
      <t>サイイジョウ</t>
    </rPh>
    <phoneticPr fontId="2"/>
  </si>
  <si>
    <t>1）「不詳」を含む</t>
    <rPh sb="3" eb="5">
      <t>フショウ</t>
    </rPh>
    <rPh sb="7" eb="8">
      <t>フク</t>
    </rPh>
    <phoneticPr fontId="2"/>
  </si>
  <si>
    <t xml:space="preserve"> 分類不能の産業</t>
    <phoneticPr fontId="2"/>
  </si>
  <si>
    <t>Ｔ</t>
    <phoneticPr fontId="2"/>
  </si>
  <si>
    <t xml:space="preserve"> 公務（他に分類されるものを除く）</t>
    <phoneticPr fontId="2"/>
  </si>
  <si>
    <t>Ｓ</t>
    <phoneticPr fontId="2"/>
  </si>
  <si>
    <t xml:space="preserve"> サービス業（他に分類されないもの）</t>
    <phoneticPr fontId="2"/>
  </si>
  <si>
    <t>Ｒ</t>
    <phoneticPr fontId="2"/>
  </si>
  <si>
    <t xml:space="preserve"> 複合サービス事業</t>
    <phoneticPr fontId="2"/>
  </si>
  <si>
    <t>Ｑ</t>
    <phoneticPr fontId="2"/>
  </si>
  <si>
    <t xml:space="preserve"> 医療、福祉</t>
    <phoneticPr fontId="2"/>
  </si>
  <si>
    <t>Ｐ</t>
    <phoneticPr fontId="2"/>
  </si>
  <si>
    <t xml:space="preserve"> 教育、学習支援業</t>
    <phoneticPr fontId="2"/>
  </si>
  <si>
    <t>Ｏ</t>
    <phoneticPr fontId="2"/>
  </si>
  <si>
    <t xml:space="preserve"> 生活関連サービス業、娯楽業</t>
    <phoneticPr fontId="2"/>
  </si>
  <si>
    <t>Ｎ</t>
    <phoneticPr fontId="2"/>
  </si>
  <si>
    <t xml:space="preserve"> 宿泊業、飲食サービス業</t>
    <phoneticPr fontId="2"/>
  </si>
  <si>
    <t>Ｍ</t>
    <phoneticPr fontId="2"/>
  </si>
  <si>
    <t xml:space="preserve"> 学術研究、専門・技術サービス業</t>
    <phoneticPr fontId="2"/>
  </si>
  <si>
    <t>Ｌ</t>
    <phoneticPr fontId="2"/>
  </si>
  <si>
    <t xml:space="preserve"> 不動産業、物品賃貸業</t>
    <phoneticPr fontId="2"/>
  </si>
  <si>
    <t>Ｋ</t>
    <phoneticPr fontId="2"/>
  </si>
  <si>
    <t xml:space="preserve"> 金融業、保険業</t>
    <phoneticPr fontId="2"/>
  </si>
  <si>
    <t>Ｊ</t>
    <phoneticPr fontId="2"/>
  </si>
  <si>
    <t xml:space="preserve"> 卸売業、小売業</t>
    <phoneticPr fontId="2"/>
  </si>
  <si>
    <t>Ｉ</t>
    <phoneticPr fontId="2"/>
  </si>
  <si>
    <t xml:space="preserve"> 運輸業、郵便業</t>
    <phoneticPr fontId="2"/>
  </si>
  <si>
    <t>Ｈ</t>
    <phoneticPr fontId="2"/>
  </si>
  <si>
    <t xml:space="preserve"> 情報通信業</t>
    <phoneticPr fontId="2"/>
  </si>
  <si>
    <t>Ｇ</t>
    <phoneticPr fontId="2"/>
  </si>
  <si>
    <t xml:space="preserve"> 電気、ガス、熱供給、水道業</t>
    <phoneticPr fontId="2"/>
  </si>
  <si>
    <t>Ｆ</t>
    <phoneticPr fontId="2"/>
  </si>
  <si>
    <t xml:space="preserve"> 製造業</t>
    <phoneticPr fontId="2"/>
  </si>
  <si>
    <t>Ｅ</t>
    <phoneticPr fontId="2"/>
  </si>
  <si>
    <t xml:space="preserve"> 建設業</t>
    <phoneticPr fontId="2"/>
  </si>
  <si>
    <t>Ｄ</t>
    <phoneticPr fontId="2"/>
  </si>
  <si>
    <t>Ｃ</t>
    <phoneticPr fontId="2"/>
  </si>
  <si>
    <t xml:space="preserve"> 漁業</t>
    <phoneticPr fontId="2"/>
  </si>
  <si>
    <t>Ｂ</t>
    <phoneticPr fontId="2"/>
  </si>
  <si>
    <t xml:space="preserve"> 農業、林業</t>
    <phoneticPr fontId="2"/>
  </si>
  <si>
    <t>Ａ</t>
    <phoneticPr fontId="2"/>
  </si>
  <si>
    <t>家　庭
内職者</t>
    <phoneticPr fontId="10"/>
  </si>
  <si>
    <t>家　族
従業者</t>
    <phoneticPr fontId="10"/>
  </si>
  <si>
    <t>自営業主</t>
    <rPh sb="0" eb="2">
      <t>ジエイ</t>
    </rPh>
    <rPh sb="2" eb="4">
      <t>ギョウシュ</t>
    </rPh>
    <phoneticPr fontId="11"/>
  </si>
  <si>
    <t>雇用者、
役員含む</t>
    <rPh sb="0" eb="3">
      <t>コヨウシャ</t>
    </rPh>
    <rPh sb="5" eb="7">
      <t>ヤクイン</t>
    </rPh>
    <rPh sb="7" eb="8">
      <t>フク</t>
    </rPh>
    <phoneticPr fontId="10"/>
  </si>
  <si>
    <t>総数（従業上の地位） 1)</t>
    <phoneticPr fontId="10"/>
  </si>
  <si>
    <t>総　　　　数</t>
    <rPh sb="0" eb="1">
      <t>フサ</t>
    </rPh>
    <rPh sb="5" eb="6">
      <t>カズ</t>
    </rPh>
    <phoneticPr fontId="11"/>
  </si>
  <si>
    <t>産　　　業</t>
    <rPh sb="0" eb="1">
      <t>サン</t>
    </rPh>
    <rPh sb="4" eb="5">
      <t>ギョウ</t>
    </rPh>
    <phoneticPr fontId="11"/>
  </si>
  <si>
    <t>3-10　産業 ・従業上の地位、男女別就業者人口 （15歳以上）</t>
    <rPh sb="5" eb="7">
      <t>サンギョウ</t>
    </rPh>
    <rPh sb="9" eb="12">
      <t>ジュウギョウジョウ</t>
    </rPh>
    <rPh sb="13" eb="15">
      <t>チイ</t>
    </rPh>
    <rPh sb="16" eb="19">
      <t>ダンジョベツ</t>
    </rPh>
    <rPh sb="19" eb="22">
      <t>シュウギョウシャ</t>
    </rPh>
    <rPh sb="22" eb="24">
      <t>ジンコウ</t>
    </rPh>
    <rPh sb="28" eb="31">
      <t>サイイジョウ</t>
    </rPh>
    <phoneticPr fontId="2"/>
  </si>
  <si>
    <t>家　庭
内職者</t>
    <phoneticPr fontId="10"/>
  </si>
  <si>
    <t>家　族
従業者</t>
    <phoneticPr fontId="10"/>
  </si>
  <si>
    <t>雇用者、役員含む</t>
    <rPh sb="4" eb="6">
      <t>ヤクイン</t>
    </rPh>
    <rPh sb="6" eb="7">
      <t>フク</t>
    </rPh>
    <phoneticPr fontId="11"/>
  </si>
  <si>
    <t>総数（従業上の地位） 1)</t>
    <phoneticPr fontId="10"/>
  </si>
  <si>
    <t>女</t>
    <rPh sb="0" eb="1">
      <t>オンナ</t>
    </rPh>
    <phoneticPr fontId="11"/>
  </si>
  <si>
    <t>男</t>
    <rPh sb="0" eb="1">
      <t>オトコ</t>
    </rPh>
    <phoneticPr fontId="11"/>
  </si>
  <si>
    <t>（つづき　3-10　産業 ・従業上の地位、男女別就業者人口 （15歳以上））</t>
    <rPh sb="10" eb="12">
      <t>サンギョウ</t>
    </rPh>
    <rPh sb="14" eb="17">
      <t>ジュウギョウジョウ</t>
    </rPh>
    <rPh sb="18" eb="20">
      <t>チイ</t>
    </rPh>
    <rPh sb="21" eb="24">
      <t>ダンジョベツ</t>
    </rPh>
    <rPh sb="24" eb="27">
      <t>シュウギョウシャ</t>
    </rPh>
    <rPh sb="27" eb="29">
      <t>ジンコウ</t>
    </rPh>
    <rPh sb="33" eb="36">
      <t>サイイジョウ</t>
    </rPh>
    <phoneticPr fontId="2"/>
  </si>
  <si>
    <t>2) 夫の親か妻の親か特定できない場合を含む。</t>
  </si>
  <si>
    <t>1) 世帯の家族類型「不詳」を含む。</t>
  </si>
  <si>
    <t>　Ｃ 単独世帯</t>
  </si>
  <si>
    <t>　Ｂ 非親族を含む世帯</t>
  </si>
  <si>
    <t>　　　（14） 他に分類されない世帯</t>
  </si>
  <si>
    <t>　　　（13） 兄弟姉妹のみから成る世帯</t>
  </si>
  <si>
    <t>　　　（12） 夫婦，子供，親と他の親族から成る世帯 2)</t>
  </si>
  <si>
    <t>　　　（11） 夫婦，親と他の親族（子供を含まない）から成る世帯 2)</t>
  </si>
  <si>
    <t>　　　（10） 夫婦，子供と他の親族（親を含まない）から成る世帯</t>
  </si>
  <si>
    <t>　　　（9） 夫婦と他の親族（親，子供を含まない）から成る世帯</t>
  </si>
  <si>
    <t>　　　（8） 夫婦，子供とひとり親から成る世帯 2)</t>
  </si>
  <si>
    <t>　　　（7） 夫婦，子供と両親から成る世帯 2)</t>
  </si>
  <si>
    <t>　　　（6） 夫婦とひとり親から成る世帯</t>
  </si>
  <si>
    <t>　　　（5） 夫婦と両親から成る世帯</t>
  </si>
  <si>
    <t>　　Ⅱ 核家族以外の世帯</t>
  </si>
  <si>
    <t>　　　（4） 女親と子供から成る世帯</t>
  </si>
  <si>
    <t>　　　（3） 男親と子供から成る世帯</t>
  </si>
  <si>
    <t>　　　（2） 夫婦と子供から成る世帯</t>
  </si>
  <si>
    <t>　　　（1） 夫婦のみの世帯</t>
  </si>
  <si>
    <t>　　Ⅰ 核家族世帯</t>
  </si>
  <si>
    <t>　Ａ 親族のみの世帯</t>
  </si>
  <si>
    <t>総数（世帯の家族類型） 1)</t>
  </si>
  <si>
    <t>（再掲）6歳未満世帯員のいる一般世帯数</t>
  </si>
  <si>
    <t>一般
世帯人員</t>
    <phoneticPr fontId="2"/>
  </si>
  <si>
    <t>一般
世帯数</t>
    <phoneticPr fontId="2"/>
  </si>
  <si>
    <t>3-11　世帯の家族類型別一般世帯数、一般世帯人員・親族人員</t>
    <rPh sb="5" eb="7">
      <t>セタイ</t>
    </rPh>
    <rPh sb="8" eb="10">
      <t>カゾク</t>
    </rPh>
    <rPh sb="10" eb="13">
      <t>ルイケイベツ</t>
    </rPh>
    <rPh sb="13" eb="15">
      <t>イッパン</t>
    </rPh>
    <rPh sb="15" eb="18">
      <t>セタイスウ</t>
    </rPh>
    <rPh sb="19" eb="21">
      <t>イッパン</t>
    </rPh>
    <rPh sb="21" eb="23">
      <t>セタイ</t>
    </rPh>
    <rPh sb="23" eb="25">
      <t>ジンイン</t>
    </rPh>
    <rPh sb="26" eb="28">
      <t>シンゾク</t>
    </rPh>
    <rPh sb="28" eb="30">
      <t>ジンイン</t>
    </rPh>
    <phoneticPr fontId="2"/>
  </si>
  <si>
    <t>（再掲）3世代世帯人員</t>
  </si>
  <si>
    <t>（再掲）3世代世帯数</t>
  </si>
  <si>
    <t>（再掲）18歳未満世帯人員</t>
  </si>
  <si>
    <t>（再掲）18歳未満世帯員のいる一般世帯人員</t>
  </si>
  <si>
    <t>（再掲）18歳未満世帯員のいる一般世帯数</t>
  </si>
  <si>
    <t>（再掲）6歳未満世帯人員</t>
    <phoneticPr fontId="2"/>
  </si>
  <si>
    <t>（再掲）6歳未満世帯員のいる一般世帯人員</t>
  </si>
  <si>
    <t>（つづき　3-11　世帯の家族類型別一般世帯数、一般世帯人員・親族人員）</t>
    <rPh sb="10" eb="12">
      <t>セタイ</t>
    </rPh>
    <rPh sb="13" eb="15">
      <t>カゾク</t>
    </rPh>
    <rPh sb="15" eb="18">
      <t>ルイケイベツ</t>
    </rPh>
    <rPh sb="18" eb="20">
      <t>イッパン</t>
    </rPh>
    <rPh sb="20" eb="23">
      <t>セタイスウ</t>
    </rPh>
    <rPh sb="24" eb="26">
      <t>イッパン</t>
    </rPh>
    <rPh sb="26" eb="28">
      <t>セタイ</t>
    </rPh>
    <rPh sb="28" eb="30">
      <t>ジンイン</t>
    </rPh>
    <rPh sb="31" eb="33">
      <t>シンゾク</t>
    </rPh>
    <rPh sb="33" eb="35">
      <t>ジンイン</t>
    </rPh>
    <phoneticPr fontId="2"/>
  </si>
  <si>
    <t>2) 建物全体の階数「不詳」を含む。</t>
  </si>
  <si>
    <t>1) 住宅の建て方「不詳」を含む。</t>
  </si>
  <si>
    <t xml:space="preserve">- </t>
  </si>
  <si>
    <t xml:space="preserve">　　間借り </t>
    <phoneticPr fontId="2"/>
  </si>
  <si>
    <t xml:space="preserve">　　主世帯 </t>
    <phoneticPr fontId="2"/>
  </si>
  <si>
    <t xml:space="preserve">　うち住宅に住む
 一般世帯 </t>
    <phoneticPr fontId="2"/>
  </si>
  <si>
    <t>１世帯当たり人員</t>
    <phoneticPr fontId="2"/>
  </si>
  <si>
    <t>一般世帯人員</t>
  </si>
  <si>
    <t>一般世帯数</t>
  </si>
  <si>
    <t>15階
以上</t>
    <rPh sb="2" eb="3">
      <t>カイ</t>
    </rPh>
    <rPh sb="4" eb="6">
      <t>イジョウ</t>
    </rPh>
    <phoneticPr fontId="2"/>
  </si>
  <si>
    <t>11～14</t>
    <phoneticPr fontId="2"/>
  </si>
  <si>
    <t>6～10</t>
    <phoneticPr fontId="2"/>
  </si>
  <si>
    <t>3～5</t>
    <phoneticPr fontId="2"/>
  </si>
  <si>
    <t>1・2階建</t>
    <rPh sb="3" eb="4">
      <t>カイ</t>
    </rPh>
    <rPh sb="4" eb="5">
      <t>ダ</t>
    </rPh>
    <phoneticPr fontId="2"/>
  </si>
  <si>
    <t>総　数</t>
    <rPh sb="0" eb="1">
      <t>フサ</t>
    </rPh>
    <rPh sb="2" eb="3">
      <t>カズ</t>
    </rPh>
    <phoneticPr fontId="2"/>
  </si>
  <si>
    <t>共　同　住　宅  2)</t>
    <rPh sb="0" eb="1">
      <t>トモ</t>
    </rPh>
    <rPh sb="2" eb="3">
      <t>ドウ</t>
    </rPh>
    <rPh sb="4" eb="5">
      <t>ジュウ</t>
    </rPh>
    <rPh sb="6" eb="7">
      <t>タク</t>
    </rPh>
    <phoneticPr fontId="2"/>
  </si>
  <si>
    <t>長屋建</t>
    <rPh sb="0" eb="1">
      <t>チョウ</t>
    </rPh>
    <rPh sb="1" eb="2">
      <t>ヤ</t>
    </rPh>
    <rPh sb="2" eb="3">
      <t>ダテ</t>
    </rPh>
    <phoneticPr fontId="2"/>
  </si>
  <si>
    <t>一戸建</t>
    <rPh sb="0" eb="2">
      <t>イッコ</t>
    </rPh>
    <rPh sb="2" eb="3">
      <t>ダテ</t>
    </rPh>
    <phoneticPr fontId="2"/>
  </si>
  <si>
    <t>総数1)</t>
    <rPh sb="0" eb="1">
      <t>フサ</t>
    </rPh>
    <rPh sb="1" eb="2">
      <t>カズ</t>
    </rPh>
    <phoneticPr fontId="2"/>
  </si>
  <si>
    <t>区分</t>
    <rPh sb="0" eb="2">
      <t>クブン</t>
    </rPh>
    <phoneticPr fontId="2"/>
  </si>
  <si>
    <t xml:space="preserve"> （平成27年10月1日現在）</t>
    <rPh sb="2" eb="4">
      <t>ヘイセイ</t>
    </rPh>
    <rPh sb="6" eb="7">
      <t>ネン</t>
    </rPh>
    <rPh sb="9" eb="10">
      <t>ガツ</t>
    </rPh>
    <rPh sb="11" eb="12">
      <t>ニチ</t>
    </rPh>
    <rPh sb="12" eb="14">
      <t>ゲンザイ</t>
    </rPh>
    <phoneticPr fontId="2"/>
  </si>
  <si>
    <t>3-12　住宅の建て方、住居の種類別一般世帯数、一般世帯員および
　　　　 １世帯当たり人員</t>
    <rPh sb="5" eb="7">
      <t>ジュウタク</t>
    </rPh>
    <rPh sb="8" eb="9">
      <t>タ</t>
    </rPh>
    <rPh sb="10" eb="11">
      <t>カタ</t>
    </rPh>
    <rPh sb="12" eb="14">
      <t>ジュウキョ</t>
    </rPh>
    <rPh sb="15" eb="17">
      <t>シュルイ</t>
    </rPh>
    <rPh sb="17" eb="18">
      <t>ベツ</t>
    </rPh>
    <rPh sb="18" eb="20">
      <t>イッパン</t>
    </rPh>
    <rPh sb="20" eb="23">
      <t>セタイスウ</t>
    </rPh>
    <rPh sb="24" eb="26">
      <t>イッパン</t>
    </rPh>
    <rPh sb="26" eb="28">
      <t>セタイ</t>
    </rPh>
    <rPh sb="28" eb="29">
      <t>イン</t>
    </rPh>
    <rPh sb="39" eb="41">
      <t>セタイ</t>
    </rPh>
    <rPh sb="41" eb="42">
      <t>ア</t>
    </rPh>
    <rPh sb="44" eb="46">
      <t>ジンイン</t>
    </rPh>
    <phoneticPr fontId="2"/>
  </si>
  <si>
    <t>1) 住宅の種類・住宅の所有の関係「不詳」を含む。</t>
    <rPh sb="3" eb="5">
      <t>ジュウタク</t>
    </rPh>
    <phoneticPr fontId="2"/>
  </si>
  <si>
    <t>住宅以外に住む一般世帯</t>
    <rPh sb="0" eb="2">
      <t>ジュウタク</t>
    </rPh>
    <rPh sb="2" eb="4">
      <t>イガイ</t>
    </rPh>
    <rPh sb="5" eb="6">
      <t>ス</t>
    </rPh>
    <rPh sb="7" eb="9">
      <t>イッパン</t>
    </rPh>
    <rPh sb="9" eb="11">
      <t>セタイ</t>
    </rPh>
    <phoneticPr fontId="2"/>
  </si>
  <si>
    <t>間借り</t>
    <rPh sb="0" eb="1">
      <t>アイダ</t>
    </rPh>
    <rPh sb="1" eb="2">
      <t>シャク</t>
    </rPh>
    <phoneticPr fontId="2"/>
  </si>
  <si>
    <t>給与住宅</t>
    <rPh sb="0" eb="2">
      <t>キュウヨ</t>
    </rPh>
    <rPh sb="2" eb="3">
      <t>ジュウ</t>
    </rPh>
    <rPh sb="3" eb="4">
      <t>タク</t>
    </rPh>
    <phoneticPr fontId="2"/>
  </si>
  <si>
    <t>民営の借家</t>
    <rPh sb="0" eb="1">
      <t>タミ</t>
    </rPh>
    <rPh sb="1" eb="2">
      <t>エイ</t>
    </rPh>
    <rPh sb="3" eb="5">
      <t>シャクヤ</t>
    </rPh>
    <phoneticPr fontId="2"/>
  </si>
  <si>
    <t>公営・公団・公社の借家</t>
    <rPh sb="0" eb="2">
      <t>コウエイ</t>
    </rPh>
    <rPh sb="3" eb="5">
      <t>コウダン</t>
    </rPh>
    <rPh sb="6" eb="8">
      <t>コウシャ</t>
    </rPh>
    <rPh sb="9" eb="11">
      <t>シャクヤ</t>
    </rPh>
    <phoneticPr fontId="2"/>
  </si>
  <si>
    <t>持ち家</t>
    <rPh sb="0" eb="1">
      <t>モ</t>
    </rPh>
    <rPh sb="2" eb="3">
      <t>イエ</t>
    </rPh>
    <phoneticPr fontId="2"/>
  </si>
  <si>
    <t>主世帯</t>
    <rPh sb="0" eb="1">
      <t>シュ</t>
    </rPh>
    <rPh sb="1" eb="3">
      <t>セタイ</t>
    </rPh>
    <phoneticPr fontId="2"/>
  </si>
  <si>
    <t>住宅に住む一般世帯</t>
    <rPh sb="0" eb="1">
      <t>ジュウ</t>
    </rPh>
    <rPh sb="1" eb="2">
      <t>タク</t>
    </rPh>
    <rPh sb="3" eb="4">
      <t>ス</t>
    </rPh>
    <rPh sb="5" eb="6">
      <t>イチ</t>
    </rPh>
    <rPh sb="6" eb="7">
      <t>バン</t>
    </rPh>
    <rPh sb="7" eb="9">
      <t>セタイ</t>
    </rPh>
    <phoneticPr fontId="2"/>
  </si>
  <si>
    <t>1)</t>
    <phoneticPr fontId="2"/>
  </si>
  <si>
    <t>一般世帯</t>
    <rPh sb="0" eb="2">
      <t>イッパン</t>
    </rPh>
    <rPh sb="2" eb="4">
      <t>セタイ</t>
    </rPh>
    <phoneticPr fontId="2"/>
  </si>
  <si>
    <t>1世帯当たり人員</t>
    <rPh sb="1" eb="3">
      <t>セタイ</t>
    </rPh>
    <rPh sb="3" eb="4">
      <t>ア</t>
    </rPh>
    <rPh sb="6" eb="7">
      <t>ヒト</t>
    </rPh>
    <rPh sb="7" eb="8">
      <t>イン</t>
    </rPh>
    <phoneticPr fontId="2"/>
  </si>
  <si>
    <t>世帯人員</t>
    <rPh sb="0" eb="2">
      <t>セタイ</t>
    </rPh>
    <rPh sb="2" eb="4">
      <t>ジンイン</t>
    </rPh>
    <phoneticPr fontId="2"/>
  </si>
  <si>
    <t>区              分</t>
    <rPh sb="0" eb="16">
      <t>クブン</t>
    </rPh>
    <phoneticPr fontId="2"/>
  </si>
  <si>
    <t>3-13　住宅の種類・住宅の所有の関係別一般世帯数、一般世帯人員</t>
    <rPh sb="5" eb="7">
      <t>ジュウタク</t>
    </rPh>
    <rPh sb="8" eb="10">
      <t>シュルイ</t>
    </rPh>
    <rPh sb="11" eb="13">
      <t>ジュウタク</t>
    </rPh>
    <rPh sb="14" eb="16">
      <t>ショユウ</t>
    </rPh>
    <rPh sb="17" eb="20">
      <t>カンケイベツ</t>
    </rPh>
    <rPh sb="20" eb="22">
      <t>イッパン</t>
    </rPh>
    <rPh sb="22" eb="25">
      <t>セタイスウ</t>
    </rPh>
    <rPh sb="26" eb="28">
      <t>イッパン</t>
    </rPh>
    <rPh sb="28" eb="30">
      <t>セタイ</t>
    </rPh>
    <rPh sb="30" eb="32">
      <t>ジンイン</t>
    </rPh>
    <phoneticPr fontId="2"/>
  </si>
  <si>
    <t>3-14　世帯人員別65歳以上世帯員のいる一般世帯数、
         一般世帯人員・65歳以上世帯人員</t>
    <rPh sb="5" eb="7">
      <t>セタイ</t>
    </rPh>
    <rPh sb="7" eb="9">
      <t>ジンイン</t>
    </rPh>
    <rPh sb="9" eb="10">
      <t>ベツ</t>
    </rPh>
    <rPh sb="12" eb="15">
      <t>サイイジョウ</t>
    </rPh>
    <rPh sb="15" eb="18">
      <t>セタイイン</t>
    </rPh>
    <rPh sb="21" eb="23">
      <t>イッパン</t>
    </rPh>
    <rPh sb="23" eb="26">
      <t>セタイスウ</t>
    </rPh>
    <rPh sb="37" eb="39">
      <t>イッパン</t>
    </rPh>
    <rPh sb="39" eb="41">
      <t>セタイ</t>
    </rPh>
    <rPh sb="41" eb="43">
      <t>ジンイン</t>
    </rPh>
    <rPh sb="46" eb="49">
      <t>サイイジョウ</t>
    </rPh>
    <rPh sb="49" eb="51">
      <t>セタイ</t>
    </rPh>
    <rPh sb="51" eb="53">
      <t>ジンイン</t>
    </rPh>
    <phoneticPr fontId="2"/>
  </si>
  <si>
    <t>区  　　　分</t>
    <rPh sb="0" eb="1">
      <t>ク</t>
    </rPh>
    <rPh sb="6" eb="7">
      <t>ブン</t>
    </rPh>
    <phoneticPr fontId="2"/>
  </si>
  <si>
    <t>総   数</t>
    <rPh sb="0" eb="5">
      <t>ソウスウ</t>
    </rPh>
    <phoneticPr fontId="2"/>
  </si>
  <si>
    <t>１人</t>
    <rPh sb="1" eb="2">
      <t>ヒト</t>
    </rPh>
    <phoneticPr fontId="2"/>
  </si>
  <si>
    <t>２人</t>
    <rPh sb="1" eb="2">
      <t>ヒト</t>
    </rPh>
    <phoneticPr fontId="2"/>
  </si>
  <si>
    <t>３人</t>
    <rPh sb="1" eb="2">
      <t>ヒト</t>
    </rPh>
    <phoneticPr fontId="2"/>
  </si>
  <si>
    <t>４人</t>
    <rPh sb="1" eb="2">
      <t>ニン</t>
    </rPh>
    <phoneticPr fontId="2"/>
  </si>
  <si>
    <t>５人</t>
    <rPh sb="1" eb="2">
      <t>ニン</t>
    </rPh>
    <phoneticPr fontId="2"/>
  </si>
  <si>
    <t>６人</t>
    <rPh sb="1" eb="2">
      <t>ニン</t>
    </rPh>
    <phoneticPr fontId="2"/>
  </si>
  <si>
    <t>７人以上</t>
    <rPh sb="1" eb="2">
      <t>ニン</t>
    </rPh>
    <rPh sb="2" eb="4">
      <t>イジョウ</t>
    </rPh>
    <phoneticPr fontId="2"/>
  </si>
  <si>
    <t>一般世帯数</t>
    <rPh sb="0" eb="2">
      <t>イッパン</t>
    </rPh>
    <rPh sb="2" eb="5">
      <t>セタイスウ</t>
    </rPh>
    <phoneticPr fontId="2"/>
  </si>
  <si>
    <t>一般世帯人員</t>
    <rPh sb="0" eb="2">
      <t>イッパン</t>
    </rPh>
    <rPh sb="2" eb="4">
      <t>セタイ</t>
    </rPh>
    <rPh sb="4" eb="6">
      <t>ジンイン</t>
    </rPh>
    <phoneticPr fontId="2"/>
  </si>
  <si>
    <t>うち65歳以上世帯人員</t>
    <rPh sb="4" eb="5">
      <t>サイ</t>
    </rPh>
    <rPh sb="5" eb="7">
      <t>イジョウ</t>
    </rPh>
    <rPh sb="7" eb="9">
      <t>セタイ</t>
    </rPh>
    <rPh sb="9" eb="11">
      <t>ジンイン</t>
    </rPh>
    <phoneticPr fontId="2"/>
  </si>
  <si>
    <t>3-15　夫の年齢、妻の年齢別夫婦のみの世帯数</t>
    <rPh sb="5" eb="6">
      <t>オット</t>
    </rPh>
    <rPh sb="7" eb="9">
      <t>ネンレイ</t>
    </rPh>
    <rPh sb="10" eb="11">
      <t>ツマ</t>
    </rPh>
    <rPh sb="12" eb="14">
      <t>ネンレイ</t>
    </rPh>
    <rPh sb="14" eb="15">
      <t>ベツ</t>
    </rPh>
    <rPh sb="15" eb="17">
      <t>フウフ</t>
    </rPh>
    <rPh sb="20" eb="23">
      <t>セタイスウ</t>
    </rPh>
    <phoneticPr fontId="2"/>
  </si>
  <si>
    <t>総数（妻）</t>
    <phoneticPr fontId="2"/>
  </si>
  <si>
    <t xml:space="preserve">60歳未満 </t>
    <phoneticPr fontId="2"/>
  </si>
  <si>
    <t>60～64歳</t>
    <phoneticPr fontId="2"/>
  </si>
  <si>
    <t>65～69歳</t>
    <phoneticPr fontId="2"/>
  </si>
  <si>
    <t>70～74歳</t>
    <phoneticPr fontId="2"/>
  </si>
  <si>
    <t>75～79歳</t>
    <phoneticPr fontId="2"/>
  </si>
  <si>
    <t>80～84歳</t>
    <phoneticPr fontId="2"/>
  </si>
  <si>
    <t>85歳以上</t>
    <phoneticPr fontId="2"/>
  </si>
  <si>
    <t>総数（夫）</t>
    <phoneticPr fontId="2"/>
  </si>
  <si>
    <t>60歳未満</t>
    <rPh sb="2" eb="3">
      <t>サイ</t>
    </rPh>
    <rPh sb="3" eb="5">
      <t>ミマン</t>
    </rPh>
    <phoneticPr fontId="2"/>
  </si>
  <si>
    <t>60～64歳</t>
    <phoneticPr fontId="2"/>
  </si>
  <si>
    <t>65～69歳</t>
    <phoneticPr fontId="2"/>
  </si>
  <si>
    <t>70～74歳</t>
    <phoneticPr fontId="2"/>
  </si>
  <si>
    <t>75～79歳</t>
    <phoneticPr fontId="2"/>
  </si>
  <si>
    <t>80～84歳</t>
    <phoneticPr fontId="2"/>
  </si>
  <si>
    <t>85歳以上</t>
    <phoneticPr fontId="2"/>
  </si>
  <si>
    <t>3-16　人口集中地区人口</t>
    <rPh sb="5" eb="7">
      <t>ジンコウ</t>
    </rPh>
    <rPh sb="7" eb="9">
      <t>シュウチュウ</t>
    </rPh>
    <rPh sb="9" eb="11">
      <t>チク</t>
    </rPh>
    <rPh sb="11" eb="13">
      <t>ジンコウ</t>
    </rPh>
    <phoneticPr fontId="2"/>
  </si>
  <si>
    <t xml:space="preserve"> （各年10月1日現在）</t>
    <rPh sb="2" eb="3">
      <t>カク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</si>
  <si>
    <t>人  口</t>
    <rPh sb="0" eb="4">
      <t>ジンコウ</t>
    </rPh>
    <phoneticPr fontId="2"/>
  </si>
  <si>
    <t>対  前  回</t>
    <rPh sb="0" eb="1">
      <t>タイ</t>
    </rPh>
    <rPh sb="3" eb="4">
      <t>マエ</t>
    </rPh>
    <rPh sb="6" eb="7">
      <t>カイ</t>
    </rPh>
    <phoneticPr fontId="2"/>
  </si>
  <si>
    <t>面積
（ｋ㎡）</t>
    <rPh sb="0" eb="2">
      <t>メンセキ</t>
    </rPh>
    <phoneticPr fontId="2"/>
  </si>
  <si>
    <t>人口密度
（人／ｋ㎡）</t>
    <rPh sb="0" eb="4">
      <t>ジンコウミツド</t>
    </rPh>
    <rPh sb="6" eb="7">
      <t>ヒト</t>
    </rPh>
    <phoneticPr fontId="2"/>
  </si>
  <si>
    <t>増加人口</t>
    <rPh sb="0" eb="2">
      <t>ゾウカ</t>
    </rPh>
    <rPh sb="2" eb="4">
      <t>ジンコウ</t>
    </rPh>
    <phoneticPr fontId="2"/>
  </si>
  <si>
    <t>増加率（％）</t>
    <rPh sb="0" eb="3">
      <t>ゾウカリツ</t>
    </rPh>
    <phoneticPr fontId="2"/>
  </si>
  <si>
    <t xml:space="preserve">    12年</t>
    <rPh sb="6" eb="7">
      <t>ネン</t>
    </rPh>
    <phoneticPr fontId="2"/>
  </si>
  <si>
    <t xml:space="preserve">    17年</t>
    <rPh sb="6" eb="7">
      <t>ネン</t>
    </rPh>
    <phoneticPr fontId="2"/>
  </si>
  <si>
    <t xml:space="preserve">    22年</t>
    <rPh sb="6" eb="7">
      <t>ネン</t>
    </rPh>
    <phoneticPr fontId="2"/>
  </si>
  <si>
    <t xml:space="preserve">    27年</t>
    <rPh sb="6" eb="7">
      <t>ネン</t>
    </rPh>
    <phoneticPr fontId="2"/>
  </si>
  <si>
    <t>※従業・通学市区町村「不詳・外国」は他県に含む。</t>
    <rPh sb="18" eb="20">
      <t>タケン</t>
    </rPh>
    <rPh sb="21" eb="22">
      <t>フク</t>
    </rPh>
    <phoneticPr fontId="2"/>
  </si>
  <si>
    <t>愛西市</t>
  </si>
  <si>
    <t>田原市</t>
  </si>
  <si>
    <t>日進市</t>
  </si>
  <si>
    <t>豊明市</t>
  </si>
  <si>
    <t>岩倉市</t>
  </si>
  <si>
    <t>高浜市</t>
  </si>
  <si>
    <t>尾張旭市</t>
  </si>
  <si>
    <t>その他の道県</t>
    <rPh sb="2" eb="3">
      <t>タ</t>
    </rPh>
    <rPh sb="4" eb="5">
      <t>ドウ</t>
    </rPh>
    <rPh sb="5" eb="6">
      <t>ケン</t>
    </rPh>
    <phoneticPr fontId="11"/>
  </si>
  <si>
    <t>知立市</t>
  </si>
  <si>
    <t>その他の市町村</t>
    <phoneticPr fontId="11"/>
  </si>
  <si>
    <t>知多市</t>
  </si>
  <si>
    <t>吹田市</t>
    <rPh sb="0" eb="2">
      <t>スイタ</t>
    </rPh>
    <rPh sb="2" eb="3">
      <t>シ</t>
    </rPh>
    <phoneticPr fontId="11"/>
  </si>
  <si>
    <t>東海市</t>
  </si>
  <si>
    <t>大阪市</t>
    <rPh sb="0" eb="3">
      <t>オオサカシ</t>
    </rPh>
    <phoneticPr fontId="11"/>
  </si>
  <si>
    <t>新城市</t>
  </si>
  <si>
    <t>大阪府</t>
    <rPh sb="0" eb="3">
      <t>オオサカフ</t>
    </rPh>
    <phoneticPr fontId="11"/>
  </si>
  <si>
    <t>稲沢市</t>
  </si>
  <si>
    <t>小牧市</t>
  </si>
  <si>
    <t>四日市市</t>
    <rPh sb="0" eb="4">
      <t>ヨッカイチシ</t>
    </rPh>
    <phoneticPr fontId="11"/>
  </si>
  <si>
    <t>江南市</t>
  </si>
  <si>
    <t>津市</t>
    <rPh sb="0" eb="2">
      <t>ツシ</t>
    </rPh>
    <phoneticPr fontId="11"/>
  </si>
  <si>
    <t>常滑市</t>
  </si>
  <si>
    <t>三重県</t>
    <rPh sb="0" eb="3">
      <t>ミエケン</t>
    </rPh>
    <phoneticPr fontId="11"/>
  </si>
  <si>
    <t>犬山市</t>
  </si>
  <si>
    <t>その他の市町村</t>
    <phoneticPr fontId="11"/>
  </si>
  <si>
    <t>蒲郡市</t>
  </si>
  <si>
    <t>浜松市</t>
    <rPh sb="0" eb="3">
      <t>ハママツシ</t>
    </rPh>
    <phoneticPr fontId="11"/>
  </si>
  <si>
    <t>西尾市</t>
  </si>
  <si>
    <t>静岡市</t>
    <rPh sb="0" eb="3">
      <t>シズオカシ</t>
    </rPh>
    <phoneticPr fontId="11"/>
  </si>
  <si>
    <t>安城市</t>
  </si>
  <si>
    <t>静岡県</t>
    <rPh sb="0" eb="3">
      <t>シズオカケン</t>
    </rPh>
    <phoneticPr fontId="11"/>
  </si>
  <si>
    <t>豊田市</t>
  </si>
  <si>
    <t>刈谷市</t>
  </si>
  <si>
    <t>大垣市</t>
    <rPh sb="0" eb="3">
      <t>オオガキシ</t>
    </rPh>
    <phoneticPr fontId="11"/>
  </si>
  <si>
    <t>碧南市</t>
  </si>
  <si>
    <t>岐阜市</t>
    <rPh sb="0" eb="3">
      <t>ギフシ</t>
    </rPh>
    <phoneticPr fontId="11"/>
  </si>
  <si>
    <t>津島市</t>
  </si>
  <si>
    <t>岐阜県</t>
    <rPh sb="0" eb="3">
      <t>ギフケン</t>
    </rPh>
    <phoneticPr fontId="11"/>
  </si>
  <si>
    <t>豊川市</t>
  </si>
  <si>
    <t>その他の市町村</t>
    <phoneticPr fontId="11"/>
  </si>
  <si>
    <t>春日井市</t>
  </si>
  <si>
    <t>特別区部</t>
    <phoneticPr fontId="11"/>
  </si>
  <si>
    <t>半田市</t>
  </si>
  <si>
    <t>東京都</t>
    <rPh sb="0" eb="3">
      <t>トウキョウト</t>
    </rPh>
    <phoneticPr fontId="11"/>
  </si>
  <si>
    <t>瀬戸市</t>
  </si>
  <si>
    <t>県外</t>
    <rPh sb="0" eb="2">
      <t>ケンガイ</t>
    </rPh>
    <phoneticPr fontId="11"/>
  </si>
  <si>
    <t>一宮市</t>
  </si>
  <si>
    <t>岡崎市</t>
  </si>
  <si>
    <t>設楽町</t>
  </si>
  <si>
    <t>豊橋市</t>
  </si>
  <si>
    <t>幸田町</t>
  </si>
  <si>
    <t>天白区</t>
  </si>
  <si>
    <t>武豊町</t>
  </si>
  <si>
    <t>名東区</t>
  </si>
  <si>
    <t>美浜町</t>
  </si>
  <si>
    <t>緑区</t>
  </si>
  <si>
    <t>南知多町</t>
  </si>
  <si>
    <t>守山区</t>
  </si>
  <si>
    <t>東浦町</t>
  </si>
  <si>
    <t>南区</t>
  </si>
  <si>
    <t>阿久比町</t>
  </si>
  <si>
    <t>港区</t>
  </si>
  <si>
    <t>飛島村</t>
  </si>
  <si>
    <t>中川区</t>
  </si>
  <si>
    <t>蟹江町</t>
  </si>
  <si>
    <t>熱田区</t>
  </si>
  <si>
    <t>大治町</t>
  </si>
  <si>
    <t>瑞穂区</t>
  </si>
  <si>
    <t>扶桑町</t>
  </si>
  <si>
    <t>昭和区</t>
  </si>
  <si>
    <t>大口町</t>
  </si>
  <si>
    <t>中区</t>
  </si>
  <si>
    <t>豊山町</t>
  </si>
  <si>
    <t>中村区</t>
  </si>
  <si>
    <t>東郷町</t>
  </si>
  <si>
    <t>西区</t>
  </si>
  <si>
    <t>長久手市</t>
  </si>
  <si>
    <t>北区</t>
  </si>
  <si>
    <t>あま市</t>
  </si>
  <si>
    <t>東区</t>
  </si>
  <si>
    <t>みよし市</t>
  </si>
  <si>
    <t>千種区</t>
  </si>
  <si>
    <t>弥富市</t>
  </si>
  <si>
    <t>名古屋市</t>
    <phoneticPr fontId="11"/>
  </si>
  <si>
    <t>北名古屋</t>
  </si>
  <si>
    <t>県内</t>
    <phoneticPr fontId="11"/>
  </si>
  <si>
    <t>清須市</t>
  </si>
  <si>
    <t>総数</t>
    <rPh sb="0" eb="1">
      <t>フサ</t>
    </rPh>
    <rPh sb="1" eb="2">
      <t>カズ</t>
    </rPh>
    <phoneticPr fontId="11"/>
  </si>
  <si>
    <t>通学者</t>
    <rPh sb="0" eb="3">
      <t>ツウガクシャ</t>
    </rPh>
    <phoneticPr fontId="10"/>
  </si>
  <si>
    <t>就業者</t>
    <phoneticPr fontId="10"/>
  </si>
  <si>
    <t>総数</t>
    <rPh sb="0" eb="2">
      <t>ソウスウ</t>
    </rPh>
    <phoneticPr fontId="10"/>
  </si>
  <si>
    <t>区　　　　　分</t>
    <rPh sb="0" eb="1">
      <t>ク</t>
    </rPh>
    <rPh sb="6" eb="7">
      <t>ブン</t>
    </rPh>
    <phoneticPr fontId="11"/>
  </si>
  <si>
    <t>区　　　　　分</t>
    <phoneticPr fontId="11"/>
  </si>
  <si>
    <t>流　　　　出　　　　人　　　　口</t>
    <rPh sb="0" eb="1">
      <t>リュウ</t>
    </rPh>
    <rPh sb="5" eb="6">
      <t>デ</t>
    </rPh>
    <rPh sb="10" eb="11">
      <t>ジン</t>
    </rPh>
    <rPh sb="15" eb="16">
      <t>クチ</t>
    </rPh>
    <phoneticPr fontId="11"/>
  </si>
  <si>
    <t>3-17　通勤・通学地別流出・流入人口（15歳以上）</t>
    <rPh sb="5" eb="7">
      <t>ツウキン</t>
    </rPh>
    <rPh sb="8" eb="10">
      <t>ツウガク</t>
    </rPh>
    <rPh sb="10" eb="11">
      <t>チ</t>
    </rPh>
    <rPh sb="11" eb="12">
      <t>ベツ</t>
    </rPh>
    <rPh sb="12" eb="14">
      <t>リュウシュツ</t>
    </rPh>
    <rPh sb="15" eb="17">
      <t>リュウニュウ</t>
    </rPh>
    <rPh sb="17" eb="19">
      <t>ジンコウ</t>
    </rPh>
    <rPh sb="22" eb="23">
      <t>サイ</t>
    </rPh>
    <rPh sb="23" eb="25">
      <t>イジョウ</t>
    </rPh>
    <phoneticPr fontId="2"/>
  </si>
  <si>
    <t>-</t>
    <phoneticPr fontId="2"/>
  </si>
  <si>
    <t>堺市</t>
    <rPh sb="0" eb="2">
      <t>サカイシ</t>
    </rPh>
    <phoneticPr fontId="11"/>
  </si>
  <si>
    <t>その他の市町村</t>
    <phoneticPr fontId="2"/>
  </si>
  <si>
    <t>四日市市</t>
    <phoneticPr fontId="2"/>
  </si>
  <si>
    <t>津市</t>
    <phoneticPr fontId="2"/>
  </si>
  <si>
    <t>三重県</t>
    <phoneticPr fontId="2"/>
  </si>
  <si>
    <t>その他の市町村</t>
  </si>
  <si>
    <t>-</t>
    <phoneticPr fontId="2"/>
  </si>
  <si>
    <t>特別区</t>
    <phoneticPr fontId="11"/>
  </si>
  <si>
    <t>流　　　　入　　　　人　　　　口</t>
    <rPh sb="0" eb="1">
      <t>リュウ</t>
    </rPh>
    <rPh sb="5" eb="6">
      <t>ニュウ</t>
    </rPh>
    <rPh sb="10" eb="11">
      <t>ジン</t>
    </rPh>
    <rPh sb="15" eb="16">
      <t>クチ</t>
    </rPh>
    <phoneticPr fontId="11"/>
  </si>
  <si>
    <t>(つづき　3-17　通勤・通学地別流出・流入人口（15歳以上）)</t>
    <rPh sb="10" eb="12">
      <t>ツウキン</t>
    </rPh>
    <rPh sb="13" eb="15">
      <t>ツウガク</t>
    </rPh>
    <rPh sb="15" eb="16">
      <t>チ</t>
    </rPh>
    <rPh sb="16" eb="17">
      <t>ベツ</t>
    </rPh>
    <rPh sb="17" eb="19">
      <t>リュウシュツ</t>
    </rPh>
    <rPh sb="20" eb="22">
      <t>リュウニュウ</t>
    </rPh>
    <rPh sb="22" eb="24">
      <t>ジンコウ</t>
    </rPh>
    <rPh sb="27" eb="28">
      <t>サイ</t>
    </rPh>
    <rPh sb="28" eb="30">
      <t>イジョウ</t>
    </rPh>
    <phoneticPr fontId="2"/>
  </si>
  <si>
    <t>ａ 夜間人口    1)
（常駐人口 ）</t>
    <rPh sb="2" eb="3">
      <t>ヨル</t>
    </rPh>
    <rPh sb="3" eb="4">
      <t>アイダ</t>
    </rPh>
    <rPh sb="4" eb="6">
      <t>ジンコウ</t>
    </rPh>
    <rPh sb="14" eb="15">
      <t>ツネ</t>
    </rPh>
    <rPh sb="15" eb="16">
      <t>チュウ</t>
    </rPh>
    <rPh sb="16" eb="18">
      <t>ジンコウ</t>
    </rPh>
    <phoneticPr fontId="2"/>
  </si>
  <si>
    <t>1) 平成22年からは、年齢「不詳」を含む</t>
    <rPh sb="3" eb="5">
      <t>ヘイセイ</t>
    </rPh>
    <rPh sb="7" eb="8">
      <t>ネン</t>
    </rPh>
    <rPh sb="12" eb="14">
      <t>ネンレイ</t>
    </rPh>
    <rPh sb="15" eb="17">
      <t>フショウ</t>
    </rPh>
    <rPh sb="19" eb="20">
      <t>フク</t>
    </rPh>
    <phoneticPr fontId="2"/>
  </si>
  <si>
    <t>注）市の総面積…大正９年～昭和60年は33.58ｋ㎡、平成２年～平成22年は33.68ｋ㎡、　　　　　　　　　　</t>
    <rPh sb="0" eb="1">
      <t>チュウ</t>
    </rPh>
    <rPh sb="2" eb="3">
      <t>シ</t>
    </rPh>
    <rPh sb="4" eb="5">
      <t>ソウ</t>
    </rPh>
    <rPh sb="5" eb="7">
      <t>メンセキ</t>
    </rPh>
    <rPh sb="8" eb="10">
      <t>タイショウ</t>
    </rPh>
    <rPh sb="11" eb="12">
      <t>ネン</t>
    </rPh>
    <rPh sb="13" eb="15">
      <t>ショウワ</t>
    </rPh>
    <rPh sb="17" eb="18">
      <t>ネン</t>
    </rPh>
    <rPh sb="27" eb="29">
      <t>ヘイセイ</t>
    </rPh>
    <rPh sb="30" eb="31">
      <t>ネン</t>
    </rPh>
    <rPh sb="32" eb="34">
      <t>ヘイセイ</t>
    </rPh>
    <rPh sb="36" eb="37">
      <t>ネン</t>
    </rPh>
    <phoneticPr fontId="2"/>
  </si>
  <si>
    <t xml:space="preserve">     平成26年10月１日より33.66ｋ㎡</t>
    <phoneticPr fontId="2"/>
  </si>
  <si>
    <t>白紙</t>
    <rPh sb="0" eb="2">
      <t>ハクシ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</si>
</sst>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1" formatCode="_ * #,##0_ ;_ * \-#,##0_ ;_ * &quot;-&quot;_ ;_ @_ "/>
    <numFmt numFmtId="176" formatCode="#,##0_ ;[Red]\-#,##0\ "/>
    <numFmt numFmtId="177" formatCode="#,##0.00_ ;[Red]\-#,##0.00\ "/>
    <numFmt numFmtId="178" formatCode="#,##0.0_ ;[Red]\-#,##0.0\ "/>
    <numFmt numFmtId="179" formatCode="0.0%"/>
    <numFmt numFmtId="180" formatCode="0.0_ "/>
    <numFmt numFmtId="181" formatCode="_ * #,##0________\ ;_ * \-#,##0________\ ;_ * &quot;-&quot;________\ ;_ @________\ "/>
    <numFmt numFmtId="182" formatCode="#,##0.0_ &quot;歳&quot;"/>
    <numFmt numFmtId="183" formatCode="#,##0.0_ &quot;%&quot;;[Red]\-#,##0.0\ &quot;%&quot;"/>
    <numFmt numFmtId="184" formatCode="#,##0.0_ "/>
    <numFmt numFmtId="185" formatCode="#,##0_ "/>
    <numFmt numFmtId="186" formatCode="* #,##0_ ;* \-#,##0_ ;* &quot;- &quot;_ ;@\ "/>
    <numFmt numFmtId="187" formatCode="* #,##0.0_ ;* \-#,##0.0_ ;* &quot;- &quot;_ ;@\ "/>
    <numFmt numFmtId="188" formatCode="* #,##0_ ;* \-#,##0_ ;* &quot;-&quot;_ ;@_ "/>
    <numFmt numFmtId="189" formatCode="\ ###,##0;&quot;-&quot;###,##0"/>
    <numFmt numFmtId="190" formatCode="#,###,##0;&quot; -&quot;###,##0"/>
    <numFmt numFmtId="191" formatCode="##,###,##0;&quot;-&quot;#,###,##0"/>
    <numFmt numFmtId="192" formatCode="###,##0;&quot;-&quot;##,##0"/>
    <numFmt numFmtId="193" formatCode="#,##0.00_);[Red]\(#,##0.00\)"/>
    <numFmt numFmtId="194" formatCode="#,##0_);[Red]\(#,##0\)"/>
    <numFmt numFmtId="195" formatCode="#,##0.00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48"/>
      <name val="HGP創英角ｺﾞｼｯｸUB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  <scheme val="major"/>
    </font>
    <font>
      <sz val="11"/>
      <name val="ＭＳ ゴシック"/>
      <family val="3"/>
      <charset val="128"/>
    </font>
    <font>
      <sz val="11"/>
      <color theme="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18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dashed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dashed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medium">
        <color indexed="64"/>
      </bottom>
      <diagonal/>
    </border>
    <border>
      <left/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/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/>
      <bottom style="hair">
        <color indexed="64"/>
      </bottom>
      <diagonal/>
    </border>
    <border>
      <left/>
      <right style="dashed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auto="1"/>
      </top>
      <bottom style="hair">
        <color indexed="64"/>
      </bottom>
      <diagonal/>
    </border>
    <border>
      <left/>
      <right/>
      <top style="double">
        <color auto="1"/>
      </top>
      <bottom style="hair">
        <color indexed="64"/>
      </bottom>
      <diagonal/>
    </border>
    <border>
      <left/>
      <right style="dashed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dashed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dashed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ashed">
        <color indexed="64"/>
      </right>
      <top style="double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ashed">
        <color indexed="64"/>
      </bottom>
      <diagonal/>
    </border>
    <border>
      <left/>
      <right style="hair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dashed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dashed">
        <color indexed="64"/>
      </right>
      <top style="hair">
        <color indexed="64"/>
      </top>
      <bottom style="medium">
        <color indexed="64"/>
      </bottom>
      <diagonal/>
    </border>
    <border>
      <left/>
      <right style="dashed">
        <color indexed="64"/>
      </right>
      <top style="hair">
        <color indexed="64"/>
      </top>
      <bottom/>
      <diagonal/>
    </border>
    <border>
      <left/>
      <right style="dashed">
        <color indexed="64"/>
      </right>
      <top style="double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hair">
        <color indexed="64"/>
      </left>
      <right style="dashed">
        <color indexed="64"/>
      </right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hair">
        <color indexed="64"/>
      </left>
      <right style="dashed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dashed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ashed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ashed">
        <color auto="1"/>
      </top>
      <bottom style="hair">
        <color indexed="64"/>
      </bottom>
      <diagonal/>
    </border>
    <border>
      <left style="dashed">
        <color indexed="64"/>
      </left>
      <right style="hair">
        <color indexed="64"/>
      </right>
      <top style="dashed">
        <color auto="1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auto="1"/>
      </top>
      <bottom style="hair">
        <color indexed="64"/>
      </bottom>
      <diagonal/>
    </border>
    <border>
      <left/>
      <right/>
      <top style="dashed">
        <color auto="1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dashed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dashed">
        <color indexed="64"/>
      </left>
      <right style="hair">
        <color indexed="64"/>
      </right>
      <top style="double">
        <color auto="1"/>
      </top>
      <bottom style="dashed">
        <color auto="1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dashed">
        <color auto="1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ashed">
        <color auto="1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auto="1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auto="1"/>
      </top>
      <bottom style="dashed">
        <color auto="1"/>
      </bottom>
      <diagonal/>
    </border>
    <border>
      <left style="dotted">
        <color indexed="64"/>
      </left>
      <right style="dotted">
        <color indexed="64"/>
      </right>
      <top style="double">
        <color auto="1"/>
      </top>
      <bottom style="dashed">
        <color auto="1"/>
      </bottom>
      <diagonal/>
    </border>
    <border>
      <left style="thin">
        <color indexed="64"/>
      </left>
      <right style="dotted">
        <color indexed="64"/>
      </right>
      <top style="double">
        <color auto="1"/>
      </top>
      <bottom style="dashed">
        <color auto="1"/>
      </bottom>
      <diagonal/>
    </border>
    <border>
      <left style="dotted">
        <color indexed="64"/>
      </left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hair">
        <color indexed="64"/>
      </bottom>
      <diagonal/>
    </border>
    <border>
      <left style="hair">
        <color indexed="64"/>
      </left>
      <right/>
      <top style="dashed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ashed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795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176" fontId="6" fillId="0" borderId="9" xfId="0" applyNumberFormat="1" applyFont="1" applyBorder="1" applyAlignment="1">
      <alignment horizontal="right" vertical="center"/>
    </xf>
    <xf numFmtId="176" fontId="5" fillId="0" borderId="10" xfId="1" applyNumberFormat="1" applyFont="1" applyBorder="1" applyAlignment="1">
      <alignment vertical="center"/>
    </xf>
    <xf numFmtId="176" fontId="5" fillId="0" borderId="11" xfId="1" applyNumberFormat="1" applyFont="1" applyBorder="1" applyAlignment="1">
      <alignment vertical="center"/>
    </xf>
    <xf numFmtId="176" fontId="5" fillId="0" borderId="11" xfId="0" quotePrefix="1" applyNumberFormat="1" applyFont="1" applyBorder="1" applyAlignment="1">
      <alignment horizontal="right" vertical="center"/>
    </xf>
    <xf numFmtId="177" fontId="5" fillId="0" borderId="11" xfId="0" applyNumberFormat="1" applyFont="1" applyBorder="1" applyAlignment="1">
      <alignment vertical="center"/>
    </xf>
    <xf numFmtId="178" fontId="5" fillId="0" borderId="12" xfId="0" applyNumberFormat="1" applyFont="1" applyBorder="1" applyAlignment="1">
      <alignment vertical="center"/>
    </xf>
    <xf numFmtId="176" fontId="6" fillId="0" borderId="13" xfId="0" applyNumberFormat="1" applyFont="1" applyBorder="1" applyAlignment="1">
      <alignment horizontal="right" vertical="center"/>
    </xf>
    <xf numFmtId="176" fontId="5" fillId="0" borderId="14" xfId="1" applyNumberFormat="1" applyFont="1" applyBorder="1" applyAlignment="1">
      <alignment vertical="center"/>
    </xf>
    <xf numFmtId="176" fontId="5" fillId="0" borderId="15" xfId="1" applyNumberFormat="1" applyFont="1" applyBorder="1" applyAlignment="1">
      <alignment vertical="center"/>
    </xf>
    <xf numFmtId="178" fontId="5" fillId="0" borderId="15" xfId="0" applyNumberFormat="1" applyFont="1" applyBorder="1" applyAlignment="1">
      <alignment vertical="center"/>
    </xf>
    <xf numFmtId="177" fontId="5" fillId="0" borderId="15" xfId="0" applyNumberFormat="1" applyFont="1" applyBorder="1" applyAlignment="1">
      <alignment vertical="center"/>
    </xf>
    <xf numFmtId="178" fontId="5" fillId="0" borderId="16" xfId="0" applyNumberFormat="1" applyFont="1" applyBorder="1" applyAlignment="1">
      <alignment vertical="center"/>
    </xf>
    <xf numFmtId="179" fontId="5" fillId="0" borderId="0" xfId="0" applyNumberFormat="1" applyFont="1" applyAlignment="1">
      <alignment vertical="center"/>
    </xf>
    <xf numFmtId="176" fontId="6" fillId="0" borderId="17" xfId="0" applyNumberFormat="1" applyFont="1" applyBorder="1" applyAlignment="1">
      <alignment horizontal="right" vertical="center"/>
    </xf>
    <xf numFmtId="176" fontId="5" fillId="0" borderId="18" xfId="1" applyNumberFormat="1" applyFont="1" applyBorder="1" applyAlignment="1">
      <alignment vertical="center"/>
    </xf>
    <xf numFmtId="176" fontId="5" fillId="0" borderId="19" xfId="1" applyNumberFormat="1" applyFont="1" applyBorder="1" applyAlignment="1">
      <alignment vertical="center"/>
    </xf>
    <xf numFmtId="178" fontId="5" fillId="0" borderId="19" xfId="0" applyNumberFormat="1" applyFont="1" applyBorder="1" applyAlignment="1">
      <alignment vertical="center"/>
    </xf>
    <xf numFmtId="177" fontId="5" fillId="0" borderId="19" xfId="0" applyNumberFormat="1" applyFont="1" applyBorder="1" applyAlignment="1">
      <alignment vertical="center"/>
    </xf>
    <xf numFmtId="178" fontId="5" fillId="0" borderId="20" xfId="0" applyNumberFormat="1" applyFont="1" applyBorder="1" applyAlignment="1">
      <alignment vertical="center"/>
    </xf>
    <xf numFmtId="176" fontId="6" fillId="0" borderId="13" xfId="0" applyNumberFormat="1" applyFont="1" applyFill="1" applyBorder="1" applyAlignment="1">
      <alignment horizontal="right" vertical="center"/>
    </xf>
    <xf numFmtId="176" fontId="5" fillId="0" borderId="14" xfId="0" applyNumberFormat="1" applyFont="1" applyBorder="1" applyAlignment="1">
      <alignment vertical="center"/>
    </xf>
    <xf numFmtId="176" fontId="5" fillId="0" borderId="15" xfId="0" applyNumberFormat="1" applyFont="1" applyBorder="1" applyAlignment="1">
      <alignment vertical="center"/>
    </xf>
    <xf numFmtId="180" fontId="5" fillId="0" borderId="15" xfId="2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76" fontId="6" fillId="0" borderId="21" xfId="0" applyNumberFormat="1" applyFont="1" applyFill="1" applyBorder="1" applyAlignment="1">
      <alignment horizontal="right" vertical="center"/>
    </xf>
    <xf numFmtId="176" fontId="5" fillId="0" borderId="0" xfId="0" applyNumberFormat="1" applyFont="1" applyBorder="1" applyAlignment="1">
      <alignment vertical="center"/>
    </xf>
    <xf numFmtId="176" fontId="5" fillId="0" borderId="22" xfId="0" applyNumberFormat="1" applyFont="1" applyBorder="1" applyAlignment="1">
      <alignment vertical="center"/>
    </xf>
    <xf numFmtId="180" fontId="5" fillId="0" borderId="22" xfId="2" applyNumberFormat="1" applyFont="1" applyBorder="1" applyAlignment="1">
      <alignment vertical="center"/>
    </xf>
    <xf numFmtId="177" fontId="5" fillId="0" borderId="22" xfId="0" applyNumberFormat="1" applyFont="1" applyBorder="1" applyAlignment="1">
      <alignment vertical="center"/>
    </xf>
    <xf numFmtId="176" fontId="5" fillId="0" borderId="22" xfId="1" applyNumberFormat="1" applyFont="1" applyBorder="1" applyAlignment="1">
      <alignment vertical="center"/>
    </xf>
    <xf numFmtId="178" fontId="5" fillId="0" borderId="23" xfId="0" applyNumberFormat="1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24" xfId="0" applyFont="1" applyBorder="1" applyAlignment="1">
      <alignment vertical="center"/>
    </xf>
    <xf numFmtId="181" fontId="5" fillId="0" borderId="25" xfId="1" applyNumberFormat="1" applyFont="1" applyBorder="1" applyAlignment="1">
      <alignment vertical="center"/>
    </xf>
    <xf numFmtId="181" fontId="5" fillId="0" borderId="23" xfId="1" applyNumberFormat="1" applyFont="1" applyBorder="1" applyAlignment="1">
      <alignment vertical="center"/>
    </xf>
    <xf numFmtId="181" fontId="5" fillId="0" borderId="26" xfId="1" applyNumberFormat="1" applyFont="1" applyBorder="1" applyAlignment="1">
      <alignment vertical="center"/>
    </xf>
    <xf numFmtId="181" fontId="5" fillId="0" borderId="27" xfId="1" applyNumberFormat="1" applyFont="1" applyBorder="1" applyAlignment="1">
      <alignment vertical="center"/>
    </xf>
    <xf numFmtId="0" fontId="5" fillId="0" borderId="21" xfId="0" applyFont="1" applyBorder="1" applyAlignment="1">
      <alignment horizontal="distributed" vertical="center"/>
    </xf>
    <xf numFmtId="181" fontId="5" fillId="0" borderId="20" xfId="1" applyNumberFormat="1" applyFont="1" applyBorder="1" applyAlignment="1">
      <alignment vertical="center"/>
    </xf>
    <xf numFmtId="181" fontId="5" fillId="0" borderId="28" xfId="1" applyNumberFormat="1" applyFont="1" applyBorder="1" applyAlignment="1">
      <alignment vertical="center"/>
    </xf>
    <xf numFmtId="181" fontId="5" fillId="0" borderId="29" xfId="1" applyNumberFormat="1" applyFont="1" applyBorder="1" applyAlignment="1">
      <alignment vertical="center"/>
    </xf>
    <xf numFmtId="181" fontId="5" fillId="0" borderId="18" xfId="1" applyNumberFormat="1" applyFont="1" applyBorder="1" applyAlignment="1">
      <alignment vertical="center"/>
    </xf>
    <xf numFmtId="0" fontId="5" fillId="0" borderId="17" xfId="0" applyFont="1" applyBorder="1" applyAlignment="1">
      <alignment horizontal="distributed" vertical="center"/>
    </xf>
    <xf numFmtId="181" fontId="5" fillId="0" borderId="16" xfId="1" applyNumberFormat="1" applyFont="1" applyBorder="1" applyAlignment="1">
      <alignment vertical="center"/>
    </xf>
    <xf numFmtId="181" fontId="5" fillId="0" borderId="30" xfId="1" applyNumberFormat="1" applyFont="1" applyBorder="1" applyAlignment="1">
      <alignment vertical="center"/>
    </xf>
    <xf numFmtId="181" fontId="5" fillId="0" borderId="31" xfId="1" applyNumberFormat="1" applyFont="1" applyBorder="1" applyAlignment="1">
      <alignment vertical="center"/>
    </xf>
    <xf numFmtId="181" fontId="5" fillId="0" borderId="14" xfId="1" applyNumberFormat="1" applyFont="1" applyBorder="1" applyAlignment="1">
      <alignment vertical="center"/>
    </xf>
    <xf numFmtId="0" fontId="5" fillId="0" borderId="13" xfId="0" applyFont="1" applyBorder="1" applyAlignment="1">
      <alignment horizontal="distributed" vertical="center"/>
    </xf>
    <xf numFmtId="0" fontId="5" fillId="0" borderId="0" xfId="0" applyFont="1" applyBorder="1" applyAlignment="1">
      <alignment horizontal="center" vertical="center"/>
    </xf>
    <xf numFmtId="181" fontId="5" fillId="0" borderId="12" xfId="1" applyNumberFormat="1" applyFont="1" applyBorder="1" applyAlignment="1">
      <alignment vertical="center"/>
    </xf>
    <xf numFmtId="181" fontId="5" fillId="0" borderId="32" xfId="1" applyNumberFormat="1" applyFont="1" applyBorder="1" applyAlignment="1">
      <alignment vertical="center"/>
    </xf>
    <xf numFmtId="181" fontId="5" fillId="0" borderId="33" xfId="1" applyNumberFormat="1" applyFont="1" applyBorder="1" applyAlignment="1">
      <alignment vertical="center"/>
    </xf>
    <xf numFmtId="181" fontId="5" fillId="0" borderId="10" xfId="1" applyNumberFormat="1" applyFont="1" applyBorder="1" applyAlignment="1">
      <alignment vertical="center"/>
    </xf>
    <xf numFmtId="0" fontId="5" fillId="0" borderId="9" xfId="0" applyFont="1" applyBorder="1" applyAlignment="1">
      <alignment horizontal="distributed" vertical="center"/>
    </xf>
    <xf numFmtId="0" fontId="5" fillId="0" borderId="8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76" fontId="5" fillId="2" borderId="37" xfId="1" applyNumberFormat="1" applyFont="1" applyFill="1" applyBorder="1" applyAlignment="1">
      <alignment vertical="center"/>
    </xf>
    <xf numFmtId="176" fontId="5" fillId="2" borderId="38" xfId="1" applyNumberFormat="1" applyFont="1" applyFill="1" applyBorder="1" applyAlignment="1">
      <alignment vertical="center"/>
    </xf>
    <xf numFmtId="176" fontId="5" fillId="2" borderId="39" xfId="1" applyNumberFormat="1" applyFont="1" applyFill="1" applyBorder="1" applyAlignment="1">
      <alignment vertical="center"/>
    </xf>
    <xf numFmtId="38" fontId="5" fillId="2" borderId="40" xfId="1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41" fontId="5" fillId="0" borderId="20" xfId="1" applyNumberFormat="1" applyFont="1" applyBorder="1" applyAlignment="1">
      <alignment vertical="center"/>
    </xf>
    <xf numFmtId="41" fontId="5" fillId="0" borderId="19" xfId="1" applyNumberFormat="1" applyFont="1" applyBorder="1" applyAlignment="1" applyProtection="1">
      <alignment vertical="center"/>
      <protection locked="0"/>
    </xf>
    <xf numFmtId="41" fontId="5" fillId="0" borderId="18" xfId="1" applyNumberFormat="1" applyFont="1" applyBorder="1" applyAlignment="1" applyProtection="1">
      <alignment vertical="center"/>
      <protection locked="0"/>
    </xf>
    <xf numFmtId="38" fontId="5" fillId="0" borderId="42" xfId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41" fontId="5" fillId="0" borderId="16" xfId="1" applyNumberFormat="1" applyFont="1" applyBorder="1" applyAlignment="1">
      <alignment vertical="center"/>
    </xf>
    <xf numFmtId="41" fontId="5" fillId="0" borderId="15" xfId="1" applyNumberFormat="1" applyFont="1" applyBorder="1" applyAlignment="1" applyProtection="1">
      <alignment vertical="center"/>
      <protection locked="0"/>
    </xf>
    <xf numFmtId="41" fontId="5" fillId="0" borderId="14" xfId="1" applyNumberFormat="1" applyFont="1" applyBorder="1" applyAlignment="1" applyProtection="1">
      <alignment vertical="center"/>
      <protection locked="0"/>
    </xf>
    <xf numFmtId="38" fontId="5" fillId="0" borderId="43" xfId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41" fontId="5" fillId="0" borderId="12" xfId="1" applyNumberFormat="1" applyFont="1" applyBorder="1" applyAlignment="1">
      <alignment vertical="center"/>
    </xf>
    <xf numFmtId="41" fontId="5" fillId="0" borderId="11" xfId="1" applyNumberFormat="1" applyFont="1" applyBorder="1" applyAlignment="1" applyProtection="1">
      <alignment vertical="center"/>
      <protection locked="0"/>
    </xf>
    <xf numFmtId="41" fontId="5" fillId="0" borderId="10" xfId="1" applyNumberFormat="1" applyFont="1" applyBorder="1" applyAlignment="1" applyProtection="1">
      <alignment vertical="center"/>
      <protection locked="0"/>
    </xf>
    <xf numFmtId="38" fontId="5" fillId="0" borderId="44" xfId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76" fontId="5" fillId="2" borderId="45" xfId="1" applyNumberFormat="1" applyFont="1" applyFill="1" applyBorder="1" applyAlignment="1">
      <alignment vertical="center"/>
    </xf>
    <xf numFmtId="176" fontId="5" fillId="2" borderId="46" xfId="1" applyNumberFormat="1" applyFont="1" applyFill="1" applyBorder="1" applyAlignment="1">
      <alignment vertical="center"/>
    </xf>
    <xf numFmtId="176" fontId="5" fillId="2" borderId="47" xfId="1" applyNumberFormat="1" applyFont="1" applyFill="1" applyBorder="1" applyAlignment="1">
      <alignment vertical="center"/>
    </xf>
    <xf numFmtId="0" fontId="5" fillId="2" borderId="48" xfId="0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55" xfId="0" applyFont="1" applyBorder="1" applyAlignment="1">
      <alignment horizontal="right" vertical="center"/>
    </xf>
    <xf numFmtId="0" fontId="5" fillId="0" borderId="55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24" xfId="0" applyFont="1" applyBorder="1" applyAlignment="1">
      <alignment horizontal="right" vertical="center"/>
    </xf>
    <xf numFmtId="176" fontId="5" fillId="2" borderId="56" xfId="1" applyNumberFormat="1" applyFont="1" applyFill="1" applyBorder="1" applyAlignment="1">
      <alignment vertical="center"/>
    </xf>
    <xf numFmtId="176" fontId="5" fillId="2" borderId="57" xfId="1" applyNumberFormat="1" applyFont="1" applyFill="1" applyBorder="1" applyAlignment="1">
      <alignment vertical="center"/>
    </xf>
    <xf numFmtId="38" fontId="5" fillId="2" borderId="41" xfId="1" applyFont="1" applyFill="1" applyBorder="1" applyAlignment="1">
      <alignment horizontal="center" vertical="center"/>
    </xf>
    <xf numFmtId="182" fontId="5" fillId="0" borderId="30" xfId="1" applyNumberFormat="1" applyFont="1" applyBorder="1" applyAlignment="1" applyProtection="1">
      <alignment vertical="center"/>
      <protection locked="0"/>
    </xf>
    <xf numFmtId="182" fontId="5" fillId="0" borderId="14" xfId="1" applyNumberFormat="1" applyFont="1" applyBorder="1" applyAlignment="1" applyProtection="1">
      <alignment vertical="center"/>
      <protection locked="0"/>
    </xf>
    <xf numFmtId="182" fontId="5" fillId="0" borderId="58" xfId="1" applyNumberFormat="1" applyFont="1" applyBorder="1" applyAlignment="1" applyProtection="1">
      <alignment vertical="center"/>
      <protection locked="0"/>
    </xf>
    <xf numFmtId="38" fontId="7" fillId="0" borderId="59" xfId="1" applyFont="1" applyBorder="1" applyAlignment="1">
      <alignment horizontal="center" vertical="center"/>
    </xf>
    <xf numFmtId="38" fontId="5" fillId="0" borderId="17" xfId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176" fontId="5" fillId="0" borderId="16" xfId="0" applyNumberFormat="1" applyFont="1" applyBorder="1" applyAlignment="1">
      <alignment vertical="center"/>
    </xf>
    <xf numFmtId="0" fontId="5" fillId="0" borderId="43" xfId="0" applyFont="1" applyBorder="1" applyAlignment="1">
      <alignment vertical="center"/>
    </xf>
    <xf numFmtId="183" fontId="5" fillId="0" borderId="30" xfId="0" applyNumberFormat="1" applyFont="1" applyBorder="1" applyAlignment="1">
      <alignment vertical="center"/>
    </xf>
    <xf numFmtId="183" fontId="5" fillId="0" borderId="14" xfId="0" applyNumberFormat="1" applyFont="1" applyBorder="1" applyAlignment="1">
      <alignment vertical="center"/>
    </xf>
    <xf numFmtId="38" fontId="5" fillId="0" borderId="9" xfId="1" applyFont="1" applyBorder="1" applyAlignment="1">
      <alignment horizontal="center" vertical="center"/>
    </xf>
    <xf numFmtId="38" fontId="5" fillId="2" borderId="49" xfId="1" applyFont="1" applyFill="1" applyBorder="1" applyAlignment="1">
      <alignment horizontal="center" vertical="center"/>
    </xf>
    <xf numFmtId="176" fontId="5" fillId="0" borderId="16" xfId="1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41" fontId="5" fillId="0" borderId="60" xfId="1" applyNumberFormat="1" applyFont="1" applyBorder="1" applyAlignment="1" applyProtection="1">
      <alignment vertical="center"/>
      <protection locked="0"/>
    </xf>
    <xf numFmtId="176" fontId="5" fillId="0" borderId="12" xfId="1" applyNumberFormat="1" applyFont="1" applyBorder="1" applyAlignment="1">
      <alignment vertical="center"/>
    </xf>
    <xf numFmtId="176" fontId="5" fillId="2" borderId="61" xfId="1" applyNumberFormat="1" applyFont="1" applyFill="1" applyBorder="1" applyAlignment="1">
      <alignment vertical="center"/>
    </xf>
    <xf numFmtId="38" fontId="5" fillId="2" borderId="48" xfId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184" fontId="5" fillId="0" borderId="25" xfId="0" applyNumberFormat="1" applyFont="1" applyBorder="1" applyAlignment="1">
      <alignment horizontal="right" vertical="center" wrapText="1" indent="1"/>
    </xf>
    <xf numFmtId="184" fontId="5" fillId="0" borderId="25" xfId="0" applyNumberFormat="1" applyFont="1" applyBorder="1" applyAlignment="1">
      <alignment horizontal="right" vertical="center" indent="1"/>
    </xf>
    <xf numFmtId="184" fontId="5" fillId="0" borderId="22" xfId="0" applyNumberFormat="1" applyFont="1" applyBorder="1" applyAlignment="1">
      <alignment horizontal="right" vertical="center" indent="1"/>
    </xf>
    <xf numFmtId="184" fontId="5" fillId="0" borderId="22" xfId="0" applyNumberFormat="1" applyFont="1" applyBorder="1" applyAlignment="1">
      <alignment horizontal="right" vertical="center" wrapText="1" indent="1"/>
    </xf>
    <xf numFmtId="0" fontId="5" fillId="0" borderId="27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distributed" vertical="center" wrapText="1"/>
    </xf>
    <xf numFmtId="184" fontId="5" fillId="0" borderId="16" xfId="0" applyNumberFormat="1" applyFont="1" applyBorder="1" applyAlignment="1">
      <alignment horizontal="right" vertical="center" wrapText="1" indent="1"/>
    </xf>
    <xf numFmtId="184" fontId="5" fillId="0" borderId="16" xfId="0" applyNumberFormat="1" applyFont="1" applyBorder="1" applyAlignment="1">
      <alignment horizontal="right" vertical="center" indent="1"/>
    </xf>
    <xf numFmtId="184" fontId="5" fillId="0" borderId="15" xfId="0" applyNumberFormat="1" applyFont="1" applyBorder="1" applyAlignment="1">
      <alignment horizontal="right" vertical="center" indent="1"/>
    </xf>
    <xf numFmtId="184" fontId="5" fillId="0" borderId="15" xfId="0" applyNumberFormat="1" applyFont="1" applyBorder="1" applyAlignment="1">
      <alignment horizontal="right" vertical="center" wrapText="1" indent="1"/>
    </xf>
    <xf numFmtId="0" fontId="5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distributed" vertical="center" wrapText="1"/>
    </xf>
    <xf numFmtId="184" fontId="5" fillId="0" borderId="12" xfId="0" applyNumberFormat="1" applyFont="1" applyBorder="1" applyAlignment="1">
      <alignment horizontal="right" vertical="center" wrapText="1" indent="1"/>
    </xf>
    <xf numFmtId="184" fontId="5" fillId="0" borderId="12" xfId="0" applyNumberFormat="1" applyFont="1" applyBorder="1" applyAlignment="1">
      <alignment horizontal="right" vertical="center" indent="1"/>
    </xf>
    <xf numFmtId="184" fontId="5" fillId="0" borderId="11" xfId="0" applyNumberFormat="1" applyFont="1" applyBorder="1" applyAlignment="1">
      <alignment horizontal="right" vertical="center" indent="1"/>
    </xf>
    <xf numFmtId="184" fontId="5" fillId="0" borderId="11" xfId="0" applyNumberFormat="1" applyFont="1" applyBorder="1" applyAlignment="1">
      <alignment horizontal="right" vertical="center" wrapText="1" indent="1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distributed" vertical="center" wrapText="1"/>
    </xf>
    <xf numFmtId="185" fontId="5" fillId="0" borderId="62" xfId="0" applyNumberFormat="1" applyFont="1" applyBorder="1" applyAlignment="1">
      <alignment horizontal="right" vertical="center" wrapText="1" indent="1"/>
    </xf>
    <xf numFmtId="185" fontId="5" fillId="0" borderId="62" xfId="1" applyNumberFormat="1" applyFont="1" applyBorder="1" applyAlignment="1">
      <alignment horizontal="right" vertical="center" indent="1"/>
    </xf>
    <xf numFmtId="185" fontId="5" fillId="0" borderId="63" xfId="1" applyNumberFormat="1" applyFont="1" applyBorder="1" applyAlignment="1">
      <alignment horizontal="right" vertical="center" indent="1"/>
    </xf>
    <xf numFmtId="185" fontId="5" fillId="0" borderId="63" xfId="0" applyNumberFormat="1" applyFont="1" applyBorder="1" applyAlignment="1">
      <alignment horizontal="right" vertical="center" wrapText="1" indent="1"/>
    </xf>
    <xf numFmtId="0" fontId="5" fillId="0" borderId="64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distributed" vertical="center" wrapText="1"/>
    </xf>
    <xf numFmtId="185" fontId="5" fillId="0" borderId="16" xfId="0" applyNumberFormat="1" applyFont="1" applyBorder="1" applyAlignment="1">
      <alignment horizontal="right" vertical="center" wrapText="1" indent="1"/>
    </xf>
    <xf numFmtId="185" fontId="5" fillId="0" borderId="16" xfId="1" applyNumberFormat="1" applyFont="1" applyBorder="1" applyAlignment="1">
      <alignment horizontal="right" vertical="center" indent="1"/>
    </xf>
    <xf numFmtId="185" fontId="5" fillId="0" borderId="15" xfId="1" applyNumberFormat="1" applyFont="1" applyBorder="1" applyAlignment="1">
      <alignment horizontal="right" vertical="center" indent="1"/>
    </xf>
    <xf numFmtId="185" fontId="5" fillId="0" borderId="15" xfId="0" applyNumberFormat="1" applyFont="1" applyBorder="1" applyAlignment="1">
      <alignment horizontal="right" vertical="center" wrapText="1" indent="1"/>
    </xf>
    <xf numFmtId="38" fontId="5" fillId="0" borderId="0" xfId="0" applyNumberFormat="1" applyFont="1" applyAlignment="1">
      <alignment vertical="center"/>
    </xf>
    <xf numFmtId="185" fontId="5" fillId="0" borderId="65" xfId="0" applyNumberFormat="1" applyFont="1" applyBorder="1" applyAlignment="1">
      <alignment horizontal="right" vertical="center" wrapText="1" indent="1"/>
    </xf>
    <xf numFmtId="185" fontId="5" fillId="0" borderId="65" xfId="1" applyNumberFormat="1" applyFont="1" applyBorder="1" applyAlignment="1">
      <alignment horizontal="right" vertical="center" indent="1"/>
    </xf>
    <xf numFmtId="185" fontId="5" fillId="0" borderId="66" xfId="1" applyNumberFormat="1" applyFont="1" applyBorder="1" applyAlignment="1">
      <alignment horizontal="right" vertical="center" indent="1"/>
    </xf>
    <xf numFmtId="185" fontId="5" fillId="0" borderId="66" xfId="0" applyNumberFormat="1" applyFont="1" applyBorder="1" applyAlignment="1">
      <alignment horizontal="right" vertical="center" wrapText="1" indent="1"/>
    </xf>
    <xf numFmtId="0" fontId="5" fillId="0" borderId="67" xfId="0" applyFont="1" applyBorder="1" applyAlignment="1">
      <alignment horizontal="center" vertical="center" wrapText="1"/>
    </xf>
    <xf numFmtId="0" fontId="5" fillId="0" borderId="65" xfId="0" applyFont="1" applyBorder="1" applyAlignment="1">
      <alignment horizontal="distributed" vertical="center" wrapText="1"/>
    </xf>
    <xf numFmtId="0" fontId="5" fillId="0" borderId="68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185" fontId="5" fillId="0" borderId="0" xfId="0" applyNumberFormat="1" applyFont="1" applyAlignment="1">
      <alignment vertical="center"/>
    </xf>
    <xf numFmtId="185" fontId="5" fillId="0" borderId="0" xfId="0" applyNumberFormat="1" applyFont="1" applyBorder="1" applyAlignment="1">
      <alignment horizontal="right" vertical="center"/>
    </xf>
    <xf numFmtId="185" fontId="5" fillId="0" borderId="12" xfId="1" applyNumberFormat="1" applyFont="1" applyBorder="1" applyAlignment="1">
      <alignment horizontal="right" vertical="center" indent="1"/>
    </xf>
    <xf numFmtId="185" fontId="5" fillId="0" borderId="11" xfId="1" applyNumberFormat="1" applyFont="1" applyBorder="1" applyAlignment="1">
      <alignment horizontal="right" vertical="center" indent="1"/>
    </xf>
    <xf numFmtId="185" fontId="5" fillId="0" borderId="74" xfId="0" applyNumberFormat="1" applyFont="1" applyBorder="1" applyAlignment="1">
      <alignment horizontal="center" vertical="center"/>
    </xf>
    <xf numFmtId="185" fontId="5" fillId="0" borderId="75" xfId="0" applyNumberFormat="1" applyFont="1" applyBorder="1" applyAlignment="1">
      <alignment horizontal="center" vertical="center"/>
    </xf>
    <xf numFmtId="185" fontId="5" fillId="0" borderId="73" xfId="0" applyNumberFormat="1" applyFont="1" applyBorder="1" applyAlignment="1">
      <alignment horizontal="center" vertical="center"/>
    </xf>
    <xf numFmtId="185" fontId="5" fillId="0" borderId="76" xfId="1" applyNumberFormat="1" applyFont="1" applyBorder="1" applyAlignment="1">
      <alignment horizontal="right" vertical="center" indent="1"/>
    </xf>
    <xf numFmtId="185" fontId="5" fillId="0" borderId="77" xfId="1" applyNumberFormat="1" applyFont="1" applyBorder="1" applyAlignment="1">
      <alignment horizontal="right" vertical="center" indent="1"/>
    </xf>
    <xf numFmtId="185" fontId="5" fillId="0" borderId="78" xfId="0" applyNumberFormat="1" applyFont="1" applyBorder="1" applyAlignment="1">
      <alignment horizontal="center" vertical="center"/>
    </xf>
    <xf numFmtId="185" fontId="5" fillId="0" borderId="79" xfId="1" applyNumberFormat="1" applyFont="1" applyBorder="1" applyAlignment="1">
      <alignment horizontal="right" vertical="center" indent="1"/>
    </xf>
    <xf numFmtId="185" fontId="5" fillId="0" borderId="80" xfId="1" applyNumberFormat="1" applyFont="1" applyBorder="1" applyAlignment="1">
      <alignment horizontal="right" vertical="center" indent="1"/>
    </xf>
    <xf numFmtId="185" fontId="5" fillId="0" borderId="0" xfId="0" applyNumberFormat="1" applyFont="1" applyAlignment="1">
      <alignment horizontal="center" vertical="center"/>
    </xf>
    <xf numFmtId="185" fontId="5" fillId="0" borderId="50" xfId="0" applyNumberFormat="1" applyFont="1" applyBorder="1" applyAlignment="1">
      <alignment horizontal="center" vertical="center"/>
    </xf>
    <xf numFmtId="185" fontId="5" fillId="0" borderId="51" xfId="0" applyNumberFormat="1" applyFont="1" applyBorder="1" applyAlignment="1">
      <alignment horizontal="center" vertical="center"/>
    </xf>
    <xf numFmtId="185" fontId="5" fillId="0" borderId="52" xfId="0" applyNumberFormat="1" applyFont="1" applyBorder="1" applyAlignment="1">
      <alignment horizontal="center" vertical="center"/>
    </xf>
    <xf numFmtId="185" fontId="5" fillId="0" borderId="55" xfId="0" applyNumberFormat="1" applyFont="1" applyBorder="1" applyAlignment="1">
      <alignment horizontal="right" vertical="center"/>
    </xf>
    <xf numFmtId="185" fontId="4" fillId="0" borderId="0" xfId="0" applyNumberFormat="1" applyFont="1" applyAlignment="1">
      <alignment vertical="center"/>
    </xf>
    <xf numFmtId="0" fontId="5" fillId="0" borderId="71" xfId="0" applyFont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85" fontId="0" fillId="0" borderId="25" xfId="1" applyNumberFormat="1" applyFont="1" applyBorder="1" applyAlignment="1">
      <alignment horizontal="right" vertical="center"/>
    </xf>
    <xf numFmtId="185" fontId="0" fillId="0" borderId="27" xfId="1" applyNumberFormat="1" applyFont="1" applyBorder="1" applyAlignment="1">
      <alignment horizontal="right" vertical="center"/>
    </xf>
    <xf numFmtId="185" fontId="0" fillId="0" borderId="84" xfId="1" applyNumberFormat="1" applyFont="1" applyBorder="1" applyAlignment="1">
      <alignment horizontal="right" vertical="center"/>
    </xf>
    <xf numFmtId="185" fontId="0" fillId="0" borderId="72" xfId="1" applyNumberFormat="1" applyFont="1" applyBorder="1" applyAlignment="1">
      <alignment horizontal="right" vertical="center"/>
    </xf>
    <xf numFmtId="185" fontId="0" fillId="0" borderId="22" xfId="1" applyNumberFormat="1" applyFont="1" applyBorder="1" applyAlignment="1">
      <alignment horizontal="right" vertical="center"/>
    </xf>
    <xf numFmtId="0" fontId="0" fillId="0" borderId="21" xfId="0" applyBorder="1" applyAlignment="1">
      <alignment vertical="center"/>
    </xf>
    <xf numFmtId="185" fontId="0" fillId="0" borderId="16" xfId="1" applyNumberFormat="1" applyFont="1" applyBorder="1" applyAlignment="1" applyProtection="1">
      <alignment horizontal="right" vertical="center"/>
      <protection locked="0"/>
    </xf>
    <xf numFmtId="185" fontId="0" fillId="0" borderId="15" xfId="1" applyNumberFormat="1" applyFont="1" applyBorder="1" applyAlignment="1" applyProtection="1">
      <alignment horizontal="right" vertical="center"/>
      <protection locked="0"/>
    </xf>
    <xf numFmtId="185" fontId="0" fillId="0" borderId="14" xfId="1" applyNumberFormat="1" applyFont="1" applyBorder="1" applyAlignment="1" applyProtection="1">
      <alignment horizontal="right" vertical="center"/>
      <protection locked="0"/>
    </xf>
    <xf numFmtId="185" fontId="0" fillId="0" borderId="85" xfId="1" applyNumberFormat="1" applyFont="1" applyBorder="1" applyAlignment="1">
      <alignment horizontal="right" vertical="center"/>
    </xf>
    <xf numFmtId="185" fontId="0" fillId="0" borderId="86" xfId="1" applyNumberFormat="1" applyFont="1" applyBorder="1" applyAlignment="1" applyProtection="1">
      <alignment horizontal="right" vertical="center"/>
      <protection locked="0"/>
    </xf>
    <xf numFmtId="0" fontId="0" fillId="0" borderId="13" xfId="0" applyBorder="1" applyAlignment="1">
      <alignment vertical="center"/>
    </xf>
    <xf numFmtId="185" fontId="0" fillId="0" borderId="12" xfId="1" applyNumberFormat="1" applyFont="1" applyBorder="1" applyAlignment="1" applyProtection="1">
      <alignment horizontal="right" vertical="center"/>
      <protection locked="0"/>
    </xf>
    <xf numFmtId="185" fontId="0" fillId="0" borderId="11" xfId="1" applyNumberFormat="1" applyFont="1" applyBorder="1" applyAlignment="1" applyProtection="1">
      <alignment horizontal="right" vertical="center"/>
      <protection locked="0"/>
    </xf>
    <xf numFmtId="185" fontId="0" fillId="0" borderId="10" xfId="1" applyNumberFormat="1" applyFont="1" applyBorder="1" applyAlignment="1" applyProtection="1">
      <alignment horizontal="right" vertical="center"/>
      <protection locked="0"/>
    </xf>
    <xf numFmtId="185" fontId="0" fillId="0" borderId="87" xfId="1" applyNumberFormat="1" applyFont="1" applyBorder="1" applyAlignment="1">
      <alignment horizontal="right" vertical="center"/>
    </xf>
    <xf numFmtId="185" fontId="0" fillId="0" borderId="73" xfId="1" applyNumberFormat="1" applyFont="1" applyBorder="1" applyAlignment="1" applyProtection="1">
      <alignment horizontal="right" vertical="center"/>
      <protection locked="0"/>
    </xf>
    <xf numFmtId="0" fontId="0" fillId="0" borderId="9" xfId="0" applyBorder="1" applyAlignment="1">
      <alignment vertical="center"/>
    </xf>
    <xf numFmtId="185" fontId="0" fillId="0" borderId="62" xfId="1" applyNumberFormat="1" applyFont="1" applyBorder="1" applyAlignment="1" applyProtection="1">
      <alignment horizontal="right" vertical="center"/>
      <protection locked="0"/>
    </xf>
    <xf numFmtId="185" fontId="0" fillId="0" borderId="63" xfId="1" applyNumberFormat="1" applyFont="1" applyBorder="1" applyAlignment="1" applyProtection="1">
      <alignment horizontal="right" vertical="center"/>
      <protection locked="0"/>
    </xf>
    <xf numFmtId="185" fontId="0" fillId="0" borderId="64" xfId="1" applyNumberFormat="1" applyFont="1" applyBorder="1" applyAlignment="1" applyProtection="1">
      <alignment horizontal="right" vertical="center"/>
      <protection locked="0"/>
    </xf>
    <xf numFmtId="185" fontId="0" fillId="0" borderId="88" xfId="1" applyNumberFormat="1" applyFont="1" applyBorder="1" applyAlignment="1">
      <alignment horizontal="right" vertical="center"/>
    </xf>
    <xf numFmtId="185" fontId="0" fillId="0" borderId="74" xfId="1" applyNumberFormat="1" applyFont="1" applyBorder="1" applyAlignment="1" applyProtection="1">
      <alignment horizontal="right" vertical="center"/>
      <protection locked="0"/>
    </xf>
    <xf numFmtId="0" fontId="0" fillId="0" borderId="89" xfId="0" applyBorder="1" applyAlignment="1">
      <alignment vertical="center"/>
    </xf>
    <xf numFmtId="185" fontId="0" fillId="0" borderId="65" xfId="1" applyNumberFormat="1" applyFont="1" applyBorder="1" applyAlignment="1" applyProtection="1">
      <alignment horizontal="right" vertical="center"/>
      <protection locked="0"/>
    </xf>
    <xf numFmtId="185" fontId="0" fillId="0" borderId="66" xfId="1" applyNumberFormat="1" applyFont="1" applyBorder="1" applyAlignment="1" applyProtection="1">
      <alignment horizontal="right" vertical="center"/>
      <protection locked="0"/>
    </xf>
    <xf numFmtId="185" fontId="0" fillId="0" borderId="67" xfId="1" applyNumberFormat="1" applyFont="1" applyBorder="1" applyAlignment="1" applyProtection="1">
      <alignment horizontal="right" vertical="center"/>
      <protection locked="0"/>
    </xf>
    <xf numFmtId="185" fontId="0" fillId="0" borderId="90" xfId="1" applyNumberFormat="1" applyFont="1" applyBorder="1" applyAlignment="1">
      <alignment horizontal="right" vertical="center"/>
    </xf>
    <xf numFmtId="185" fontId="0" fillId="0" borderId="91" xfId="1" applyNumberFormat="1" applyFont="1" applyBorder="1" applyAlignment="1" applyProtection="1">
      <alignment horizontal="right" vertical="center"/>
      <protection locked="0"/>
    </xf>
    <xf numFmtId="0" fontId="0" fillId="0" borderId="92" xfId="0" applyBorder="1" applyAlignment="1">
      <alignment vertical="center"/>
    </xf>
    <xf numFmtId="185" fontId="0" fillId="0" borderId="20" xfId="1" applyNumberFormat="1" applyFont="1" applyBorder="1" applyAlignment="1" applyProtection="1">
      <alignment horizontal="right" vertical="center"/>
      <protection locked="0"/>
    </xf>
    <xf numFmtId="185" fontId="0" fillId="0" borderId="19" xfId="1" applyNumberFormat="1" applyFont="1" applyBorder="1" applyAlignment="1" applyProtection="1">
      <alignment horizontal="right" vertical="center"/>
      <protection locked="0"/>
    </xf>
    <xf numFmtId="185" fontId="0" fillId="0" borderId="18" xfId="1" applyNumberFormat="1" applyFont="1" applyBorder="1" applyAlignment="1" applyProtection="1">
      <alignment horizontal="right" vertical="center"/>
      <protection locked="0"/>
    </xf>
    <xf numFmtId="185" fontId="0" fillId="0" borderId="93" xfId="1" applyNumberFormat="1" applyFont="1" applyBorder="1" applyAlignment="1">
      <alignment horizontal="right" vertical="center"/>
    </xf>
    <xf numFmtId="185" fontId="0" fillId="0" borderId="94" xfId="1" applyNumberFormat="1" applyFont="1" applyBorder="1" applyAlignment="1" applyProtection="1">
      <alignment horizontal="right" vertical="center"/>
      <protection locked="0"/>
    </xf>
    <xf numFmtId="0" fontId="0" fillId="0" borderId="17" xfId="0" applyBorder="1" applyAlignment="1">
      <alignment vertical="center"/>
    </xf>
    <xf numFmtId="38" fontId="0" fillId="0" borderId="0" xfId="0" applyNumberFormat="1" applyAlignment="1">
      <alignment vertical="center"/>
    </xf>
    <xf numFmtId="185" fontId="0" fillId="0" borderId="11" xfId="1" quotePrefix="1" applyNumberFormat="1" applyFont="1" applyBorder="1" applyAlignment="1" applyProtection="1">
      <alignment horizontal="right" vertical="center"/>
      <protection locked="0"/>
    </xf>
    <xf numFmtId="186" fontId="5" fillId="0" borderId="15" xfId="1" applyNumberFormat="1" applyFont="1" applyBorder="1" applyAlignment="1">
      <alignment horizontal="right" vertical="center"/>
    </xf>
    <xf numFmtId="185" fontId="0" fillId="0" borderId="79" xfId="1" applyNumberFormat="1" applyFont="1" applyBorder="1" applyAlignment="1" applyProtection="1">
      <alignment horizontal="right" vertical="center"/>
      <protection locked="0"/>
    </xf>
    <xf numFmtId="185" fontId="0" fillId="0" borderId="80" xfId="1" applyNumberFormat="1" applyFont="1" applyBorder="1" applyAlignment="1" applyProtection="1">
      <alignment horizontal="right" vertical="center"/>
      <protection locked="0"/>
    </xf>
    <xf numFmtId="185" fontId="0" fillId="0" borderId="82" xfId="1" applyNumberFormat="1" applyFont="1" applyBorder="1" applyAlignment="1" applyProtection="1">
      <alignment horizontal="right" vertical="center"/>
      <protection locked="0"/>
    </xf>
    <xf numFmtId="185" fontId="0" fillId="0" borderId="95" xfId="1" applyNumberFormat="1" applyFont="1" applyBorder="1" applyAlignment="1">
      <alignment horizontal="right" vertical="center"/>
    </xf>
    <xf numFmtId="185" fontId="0" fillId="0" borderId="81" xfId="1" applyNumberFormat="1" applyFont="1" applyBorder="1" applyAlignment="1" applyProtection="1">
      <alignment horizontal="right" vertical="center"/>
      <protection locked="0"/>
    </xf>
    <xf numFmtId="0" fontId="0" fillId="0" borderId="9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7" xfId="0" applyBorder="1" applyAlignment="1">
      <alignment horizontal="center" vertical="center"/>
    </xf>
    <xf numFmtId="0" fontId="0" fillId="0" borderId="9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176" fontId="5" fillId="0" borderId="25" xfId="1" applyNumberFormat="1" applyFont="1" applyBorder="1" applyAlignment="1">
      <alignment vertical="center"/>
    </xf>
    <xf numFmtId="176" fontId="5" fillId="0" borderId="27" xfId="1" applyNumberFormat="1" applyFont="1" applyBorder="1" applyAlignment="1">
      <alignment vertical="center"/>
    </xf>
    <xf numFmtId="176" fontId="5" fillId="0" borderId="102" xfId="1" applyNumberFormat="1" applyFont="1" applyBorder="1" applyAlignment="1">
      <alignment vertical="center"/>
    </xf>
    <xf numFmtId="176" fontId="5" fillId="0" borderId="72" xfId="1" applyNumberFormat="1" applyFont="1" applyBorder="1" applyAlignment="1">
      <alignment vertical="center"/>
    </xf>
    <xf numFmtId="176" fontId="5" fillId="0" borderId="103" xfId="1" applyNumberFormat="1" applyFont="1" applyBorder="1" applyAlignment="1">
      <alignment vertical="center"/>
    </xf>
    <xf numFmtId="176" fontId="5" fillId="0" borderId="104" xfId="1" applyNumberFormat="1" applyFont="1" applyBorder="1" applyAlignment="1">
      <alignment vertical="center"/>
    </xf>
    <xf numFmtId="176" fontId="5" fillId="0" borderId="86" xfId="1" applyNumberFormat="1" applyFont="1" applyBorder="1" applyAlignment="1">
      <alignment vertical="center"/>
    </xf>
    <xf numFmtId="176" fontId="5" fillId="0" borderId="87" xfId="1" applyNumberFormat="1" applyFont="1" applyBorder="1" applyAlignment="1">
      <alignment vertical="center"/>
    </xf>
    <xf numFmtId="0" fontId="5" fillId="0" borderId="86" xfId="0" applyFont="1" applyBorder="1" applyAlignment="1">
      <alignment horizontal="distributed" vertical="center" wrapText="1"/>
    </xf>
    <xf numFmtId="176" fontId="5" fillId="0" borderId="105" xfId="1" applyNumberFormat="1" applyFont="1" applyBorder="1" applyAlignment="1">
      <alignment vertical="center"/>
    </xf>
    <xf numFmtId="0" fontId="5" fillId="0" borderId="86" xfId="0" applyFont="1" applyBorder="1" applyAlignment="1">
      <alignment horizontal="distributed" vertical="center"/>
    </xf>
    <xf numFmtId="176" fontId="5" fillId="0" borderId="73" xfId="1" applyNumberFormat="1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08" xfId="0" applyFont="1" applyBorder="1" applyAlignment="1">
      <alignment horizontal="center" vertical="center"/>
    </xf>
    <xf numFmtId="38" fontId="5" fillId="0" borderId="0" xfId="1" applyNumberFormat="1" applyFont="1" applyAlignment="1">
      <alignment vertical="center"/>
    </xf>
    <xf numFmtId="38" fontId="5" fillId="0" borderId="0" xfId="1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87" fontId="5" fillId="0" borderId="25" xfId="1" applyNumberFormat="1" applyFont="1" applyBorder="1" applyAlignment="1">
      <alignment horizontal="right" vertical="center"/>
    </xf>
    <xf numFmtId="187" fontId="5" fillId="0" borderId="22" xfId="1" applyNumberFormat="1" applyFont="1" applyBorder="1" applyAlignment="1">
      <alignment horizontal="right" vertical="center"/>
    </xf>
    <xf numFmtId="186" fontId="5" fillId="0" borderId="12" xfId="1" applyNumberFormat="1" applyFont="1" applyBorder="1" applyAlignment="1">
      <alignment horizontal="right" vertical="center"/>
    </xf>
    <xf numFmtId="186" fontId="5" fillId="0" borderId="11" xfId="1" applyNumberFormat="1" applyFont="1" applyBorder="1" applyAlignment="1">
      <alignment horizontal="right" vertical="center"/>
    </xf>
    <xf numFmtId="187" fontId="5" fillId="0" borderId="62" xfId="1" applyNumberFormat="1" applyFont="1" applyBorder="1" applyAlignment="1">
      <alignment horizontal="right" vertical="center"/>
    </xf>
    <xf numFmtId="187" fontId="5" fillId="0" borderId="63" xfId="1" applyNumberFormat="1" applyFont="1" applyBorder="1" applyAlignment="1">
      <alignment horizontal="right" vertical="center"/>
    </xf>
    <xf numFmtId="186" fontId="5" fillId="0" borderId="20" xfId="1" applyNumberFormat="1" applyFont="1" applyBorder="1" applyAlignment="1">
      <alignment horizontal="right" vertical="center"/>
    </xf>
    <xf numFmtId="186" fontId="5" fillId="0" borderId="20" xfId="1" applyNumberFormat="1" applyFont="1" applyFill="1" applyBorder="1" applyAlignment="1">
      <alignment horizontal="right" vertical="center"/>
    </xf>
    <xf numFmtId="186" fontId="5" fillId="3" borderId="19" xfId="1" applyNumberFormat="1" applyFont="1" applyFill="1" applyBorder="1" applyAlignment="1">
      <alignment horizontal="right" vertical="center"/>
    </xf>
    <xf numFmtId="38" fontId="5" fillId="0" borderId="13" xfId="1" applyNumberFormat="1" applyFont="1" applyBorder="1" applyAlignment="1">
      <alignment horizontal="distributed" vertical="center" wrapText="1"/>
    </xf>
    <xf numFmtId="0" fontId="0" fillId="0" borderId="12" xfId="0" applyBorder="1" applyAlignment="1">
      <alignment horizontal="center" vertical="center" textRotation="255"/>
    </xf>
    <xf numFmtId="186" fontId="5" fillId="4" borderId="16" xfId="1" applyNumberFormat="1" applyFont="1" applyFill="1" applyBorder="1" applyAlignment="1">
      <alignment horizontal="right" vertical="center"/>
    </xf>
    <xf numFmtId="0" fontId="0" fillId="0" borderId="16" xfId="0" applyBorder="1" applyAlignment="1">
      <alignment horizontal="center" vertical="center" textRotation="255"/>
    </xf>
    <xf numFmtId="186" fontId="5" fillId="0" borderId="16" xfId="1" applyNumberFormat="1" applyFont="1" applyBorder="1" applyAlignment="1">
      <alignment horizontal="right" vertical="center"/>
    </xf>
    <xf numFmtId="186" fontId="5" fillId="0" borderId="15" xfId="1" applyNumberFormat="1" applyFont="1" applyFill="1" applyBorder="1" applyAlignment="1">
      <alignment horizontal="right" vertical="center"/>
    </xf>
    <xf numFmtId="186" fontId="5" fillId="3" borderId="15" xfId="1" applyNumberFormat="1" applyFont="1" applyFill="1" applyBorder="1" applyAlignment="1">
      <alignment horizontal="right" vertical="center"/>
    </xf>
    <xf numFmtId="0" fontId="0" fillId="0" borderId="20" xfId="0" applyBorder="1" applyAlignment="1">
      <alignment horizontal="center" vertical="center" textRotation="255"/>
    </xf>
    <xf numFmtId="186" fontId="5" fillId="0" borderId="16" xfId="1" applyNumberFormat="1" applyFont="1" applyFill="1" applyBorder="1" applyAlignment="1">
      <alignment horizontal="right" vertical="center"/>
    </xf>
    <xf numFmtId="186" fontId="5" fillId="3" borderId="16" xfId="1" applyNumberFormat="1" applyFont="1" applyFill="1" applyBorder="1" applyAlignment="1">
      <alignment horizontal="right" vertical="center"/>
    </xf>
    <xf numFmtId="186" fontId="5" fillId="4" borderId="15" xfId="1" applyNumberFormat="1" applyFont="1" applyFill="1" applyBorder="1" applyAlignment="1">
      <alignment horizontal="right" vertical="center"/>
    </xf>
    <xf numFmtId="186" fontId="5" fillId="4" borderId="11" xfId="1" applyNumberFormat="1" applyFont="1" applyFill="1" applyBorder="1" applyAlignment="1">
      <alignment horizontal="right" vertical="center"/>
    </xf>
    <xf numFmtId="186" fontId="5" fillId="3" borderId="11" xfId="1" applyNumberFormat="1" applyFont="1" applyFill="1" applyBorder="1" applyAlignment="1">
      <alignment horizontal="right" vertical="center"/>
    </xf>
    <xf numFmtId="186" fontId="5" fillId="3" borderId="10" xfId="1" applyNumberFormat="1" applyFont="1" applyFill="1" applyBorder="1" applyAlignment="1">
      <alignment horizontal="right" vertical="center"/>
    </xf>
    <xf numFmtId="186" fontId="5" fillId="3" borderId="60" xfId="1" applyNumberFormat="1" applyFont="1" applyFill="1" applyBorder="1" applyAlignment="1">
      <alignment horizontal="right" vertical="center"/>
    </xf>
    <xf numFmtId="38" fontId="5" fillId="0" borderId="16" xfId="1" applyNumberFormat="1" applyFont="1" applyBorder="1" applyAlignment="1">
      <alignment horizontal="center" vertical="center" textRotation="255"/>
    </xf>
    <xf numFmtId="38" fontId="5" fillId="0" borderId="0" xfId="1" applyNumberFormat="1" applyFont="1" applyBorder="1" applyAlignment="1">
      <alignment vertical="center"/>
    </xf>
    <xf numFmtId="186" fontId="5" fillId="0" borderId="65" xfId="1" applyNumberFormat="1" applyFont="1" applyBorder="1" applyAlignment="1">
      <alignment horizontal="right" vertical="center"/>
    </xf>
    <xf numFmtId="186" fontId="5" fillId="0" borderId="66" xfId="1" applyNumberFormat="1" applyFont="1" applyBorder="1" applyAlignment="1">
      <alignment horizontal="right" vertical="center"/>
    </xf>
    <xf numFmtId="187" fontId="5" fillId="0" borderId="20" xfId="1" applyNumberFormat="1" applyFont="1" applyBorder="1" applyAlignment="1">
      <alignment horizontal="right" vertical="center"/>
    </xf>
    <xf numFmtId="187" fontId="5" fillId="0" borderId="19" xfId="1" applyNumberFormat="1" applyFont="1" applyBorder="1" applyAlignment="1">
      <alignment horizontal="right" vertical="center"/>
    </xf>
    <xf numFmtId="0" fontId="5" fillId="0" borderId="0" xfId="1" applyNumberFormat="1" applyFont="1" applyAlignment="1">
      <alignment vertical="center"/>
    </xf>
    <xf numFmtId="186" fontId="5" fillId="0" borderId="69" xfId="1" applyNumberFormat="1" applyFont="1" applyBorder="1" applyAlignment="1">
      <alignment horizontal="right" vertical="center"/>
    </xf>
    <xf numFmtId="186" fontId="5" fillId="0" borderId="124" xfId="1" applyNumberFormat="1" applyFont="1" applyBorder="1" applyAlignment="1">
      <alignment horizontal="right" vertical="center"/>
    </xf>
    <xf numFmtId="38" fontId="5" fillId="0" borderId="50" xfId="1" applyNumberFormat="1" applyFont="1" applyBorder="1" applyAlignment="1">
      <alignment horizontal="center" vertical="center" wrapText="1"/>
    </xf>
    <xf numFmtId="38" fontId="5" fillId="0" borderId="51" xfId="1" applyNumberFormat="1" applyFont="1" applyBorder="1" applyAlignment="1">
      <alignment horizontal="center" vertical="center" wrapText="1"/>
    </xf>
    <xf numFmtId="38" fontId="5" fillId="0" borderId="0" xfId="1" applyNumberFormat="1" applyFont="1" applyAlignment="1">
      <alignment horizontal="center" vertical="center"/>
    </xf>
    <xf numFmtId="38" fontId="4" fillId="0" borderId="0" xfId="1" applyNumberFormat="1" applyFont="1" applyAlignment="1">
      <alignment vertical="center"/>
    </xf>
    <xf numFmtId="0" fontId="0" fillId="0" borderId="0" xfId="0" applyBorder="1" applyAlignment="1">
      <alignment vertical="center"/>
    </xf>
    <xf numFmtId="186" fontId="5" fillId="0" borderId="25" xfId="1" applyNumberFormat="1" applyFont="1" applyBorder="1" applyAlignment="1">
      <alignment horizontal="right" vertical="center"/>
    </xf>
    <xf numFmtId="185" fontId="0" fillId="0" borderId="22" xfId="0" applyNumberFormat="1" applyBorder="1" applyAlignment="1">
      <alignment horizontal="right" vertical="center"/>
    </xf>
    <xf numFmtId="186" fontId="5" fillId="0" borderId="22" xfId="1" applyNumberFormat="1" applyFont="1" applyBorder="1" applyAlignment="1">
      <alignment horizontal="right" vertical="center"/>
    </xf>
    <xf numFmtId="185" fontId="0" fillId="0" borderId="22" xfId="0" quotePrefix="1" applyNumberFormat="1" applyBorder="1" applyAlignment="1">
      <alignment horizontal="right" vertical="center"/>
    </xf>
    <xf numFmtId="185" fontId="0" fillId="0" borderId="27" xfId="0" applyNumberFormat="1" applyBorder="1" applyAlignment="1">
      <alignment horizontal="right" vertical="center"/>
    </xf>
    <xf numFmtId="185" fontId="0" fillId="0" borderId="84" xfId="0" applyNumberFormat="1" applyBorder="1" applyAlignment="1">
      <alignment horizontal="right" vertical="center"/>
    </xf>
    <xf numFmtId="185" fontId="0" fillId="0" borderId="15" xfId="0" applyNumberFormat="1" applyBorder="1" applyAlignment="1">
      <alignment horizontal="right" vertical="center"/>
    </xf>
    <xf numFmtId="185" fontId="0" fillId="0" borderId="14" xfId="0" applyNumberFormat="1" applyBorder="1" applyAlignment="1">
      <alignment horizontal="right" vertical="center"/>
    </xf>
    <xf numFmtId="185" fontId="0" fillId="0" borderId="85" xfId="0" applyNumberFormat="1" applyBorder="1" applyAlignment="1">
      <alignment horizontal="right" vertical="center"/>
    </xf>
    <xf numFmtId="185" fontId="0" fillId="0" borderId="16" xfId="0" quotePrefix="1" applyNumberFormat="1" applyBorder="1" applyAlignment="1">
      <alignment horizontal="right" vertical="center"/>
    </xf>
    <xf numFmtId="185" fontId="0" fillId="0" borderId="30" xfId="0" applyNumberFormat="1" applyBorder="1" applyAlignment="1">
      <alignment horizontal="right" vertical="center"/>
    </xf>
    <xf numFmtId="185" fontId="0" fillId="0" borderId="32" xfId="0" applyNumberFormat="1" applyBorder="1" applyAlignment="1">
      <alignment horizontal="right" vertical="center"/>
    </xf>
    <xf numFmtId="185" fontId="0" fillId="0" borderId="11" xfId="0" applyNumberFormat="1" applyBorder="1" applyAlignment="1">
      <alignment horizontal="right" vertical="center"/>
    </xf>
    <xf numFmtId="185" fontId="0" fillId="0" borderId="66" xfId="0" quotePrefix="1" applyNumberFormat="1" applyBorder="1" applyAlignment="1">
      <alignment horizontal="right" vertical="center"/>
    </xf>
    <xf numFmtId="185" fontId="0" fillId="0" borderId="66" xfId="0" applyNumberFormat="1" applyBorder="1" applyAlignment="1">
      <alignment horizontal="right" vertical="center"/>
    </xf>
    <xf numFmtId="185" fontId="0" fillId="0" borderId="67" xfId="0" applyNumberFormat="1" applyBorder="1" applyAlignment="1">
      <alignment horizontal="right" vertical="center"/>
    </xf>
    <xf numFmtId="185" fontId="0" fillId="0" borderId="90" xfId="0" applyNumberFormat="1" applyBorder="1" applyAlignment="1">
      <alignment horizontal="right" vertical="center"/>
    </xf>
    <xf numFmtId="185" fontId="0" fillId="0" borderId="120" xfId="0" applyNumberFormat="1" applyBorder="1" applyAlignment="1">
      <alignment horizontal="right" vertical="center"/>
    </xf>
    <xf numFmtId="185" fontId="0" fillId="0" borderId="63" xfId="0" applyNumberFormat="1" applyBorder="1" applyAlignment="1">
      <alignment horizontal="right" vertical="center"/>
    </xf>
    <xf numFmtId="186" fontId="5" fillId="0" borderId="63" xfId="1" applyNumberFormat="1" applyFont="1" applyBorder="1" applyAlignment="1">
      <alignment horizontal="right" vertical="center"/>
    </xf>
    <xf numFmtId="185" fontId="0" fillId="0" borderId="19" xfId="0" applyNumberFormat="1" applyBorder="1" applyAlignment="1">
      <alignment horizontal="right" vertical="center"/>
    </xf>
    <xf numFmtId="185" fontId="0" fillId="0" borderId="18" xfId="0" applyNumberFormat="1" applyBorder="1" applyAlignment="1">
      <alignment horizontal="right" vertical="center"/>
    </xf>
    <xf numFmtId="185" fontId="0" fillId="0" borderId="93" xfId="0" applyNumberFormat="1" applyBorder="1" applyAlignment="1">
      <alignment horizontal="right" vertical="center"/>
    </xf>
    <xf numFmtId="185" fontId="0" fillId="0" borderId="15" xfId="0" quotePrefix="1" applyNumberFormat="1" applyBorder="1" applyAlignment="1">
      <alignment horizontal="right" vertical="center"/>
    </xf>
    <xf numFmtId="185" fontId="0" fillId="0" borderId="16" xfId="0" applyNumberFormat="1" applyBorder="1" applyAlignment="1">
      <alignment horizontal="right" vertical="center"/>
    </xf>
    <xf numFmtId="185" fontId="0" fillId="0" borderId="127" xfId="0" applyNumberFormat="1" applyBorder="1" applyAlignment="1">
      <alignment horizontal="right" vertical="center"/>
    </xf>
    <xf numFmtId="185" fontId="0" fillId="0" borderId="12" xfId="0" applyNumberFormat="1" applyBorder="1" applyAlignment="1">
      <alignment horizontal="right" vertical="center"/>
    </xf>
    <xf numFmtId="185" fontId="0" fillId="0" borderId="10" xfId="0" applyNumberFormat="1" applyBorder="1" applyAlignment="1">
      <alignment horizontal="right" vertical="center"/>
    </xf>
    <xf numFmtId="185" fontId="0" fillId="0" borderId="62" xfId="0" applyNumberFormat="1" applyBorder="1" applyAlignment="1">
      <alignment horizontal="right" vertical="center"/>
    </xf>
    <xf numFmtId="185" fontId="0" fillId="0" borderId="64" xfId="0" applyNumberFormat="1" applyBorder="1" applyAlignment="1">
      <alignment horizontal="right" vertical="center"/>
    </xf>
    <xf numFmtId="0" fontId="0" fillId="0" borderId="92" xfId="0" applyBorder="1" applyAlignment="1">
      <alignment horizontal="left" vertical="center"/>
    </xf>
    <xf numFmtId="185" fontId="0" fillId="0" borderId="128" xfId="1" applyNumberFormat="1" applyFont="1" applyBorder="1" applyAlignment="1">
      <alignment horizontal="right" vertical="center"/>
    </xf>
    <xf numFmtId="185" fontId="0" fillId="0" borderId="70" xfId="1" applyNumberFormat="1" applyFont="1" applyBorder="1" applyAlignment="1">
      <alignment horizontal="right" vertical="center"/>
    </xf>
    <xf numFmtId="185" fontId="0" fillId="0" borderId="129" xfId="0" quotePrefix="1" applyNumberFormat="1" applyBorder="1" applyAlignment="1">
      <alignment horizontal="right" vertical="center"/>
    </xf>
    <xf numFmtId="185" fontId="0" fillId="0" borderId="130" xfId="1" applyNumberFormat="1" applyFont="1" applyBorder="1" applyAlignment="1">
      <alignment horizontal="right" vertical="center"/>
    </xf>
    <xf numFmtId="0" fontId="0" fillId="0" borderId="131" xfId="0" applyBorder="1" applyAlignment="1">
      <alignment horizontal="center" vertical="center"/>
    </xf>
    <xf numFmtId="185" fontId="0" fillId="0" borderId="132" xfId="0" applyNumberFormat="1" applyBorder="1" applyAlignment="1">
      <alignment horizontal="right" vertical="center"/>
    </xf>
    <xf numFmtId="185" fontId="0" fillId="0" borderId="133" xfId="0" applyNumberFormat="1" applyBorder="1" applyAlignment="1">
      <alignment horizontal="right" vertical="center"/>
    </xf>
    <xf numFmtId="185" fontId="0" fillId="0" borderId="121" xfId="0" applyNumberFormat="1" applyBorder="1" applyAlignment="1">
      <alignment horizontal="right" vertical="center"/>
    </xf>
    <xf numFmtId="185" fontId="0" fillId="0" borderId="119" xfId="0" applyNumberFormat="1" applyBorder="1" applyAlignment="1">
      <alignment horizontal="right" vertical="center"/>
    </xf>
    <xf numFmtId="185" fontId="0" fillId="0" borderId="134" xfId="0" applyNumberFormat="1" applyBorder="1" applyAlignment="1">
      <alignment horizontal="right" vertical="center"/>
    </xf>
    <xf numFmtId="0" fontId="0" fillId="0" borderId="135" xfId="0" applyBorder="1" applyAlignment="1">
      <alignment vertical="center"/>
    </xf>
    <xf numFmtId="186" fontId="5" fillId="0" borderId="62" xfId="1" applyNumberFormat="1" applyFont="1" applyBorder="1" applyAlignment="1">
      <alignment horizontal="right" vertical="center"/>
    </xf>
    <xf numFmtId="185" fontId="0" fillId="0" borderId="16" xfId="1" applyNumberFormat="1" applyFont="1" applyBorder="1" applyAlignment="1">
      <alignment horizontal="right" vertical="center"/>
    </xf>
    <xf numFmtId="185" fontId="0" fillId="0" borderId="65" xfId="1" applyNumberFormat="1" applyFont="1" applyBorder="1" applyAlignment="1">
      <alignment horizontal="right" vertical="center"/>
    </xf>
    <xf numFmtId="185" fontId="0" fillId="0" borderId="28" xfId="0" applyNumberFormat="1" applyBorder="1" applyAlignment="1">
      <alignment horizontal="right" vertical="center"/>
    </xf>
    <xf numFmtId="185" fontId="0" fillId="0" borderId="20" xfId="1" applyNumberFormat="1" applyFont="1" applyBorder="1" applyAlignment="1">
      <alignment horizontal="right" vertical="center"/>
    </xf>
    <xf numFmtId="185" fontId="0" fillId="0" borderId="65" xfId="0" quotePrefix="1" applyNumberFormat="1" applyBorder="1" applyAlignment="1">
      <alignment horizontal="right" vertical="center"/>
    </xf>
    <xf numFmtId="0" fontId="0" fillId="0" borderId="9" xfId="0" applyBorder="1" applyAlignment="1">
      <alignment horizontal="left" vertical="center"/>
    </xf>
    <xf numFmtId="185" fontId="0" fillId="0" borderId="129" xfId="1" applyNumberFormat="1" applyFont="1" applyBorder="1" applyAlignment="1">
      <alignment horizontal="right" vertical="center"/>
    </xf>
    <xf numFmtId="185" fontId="0" fillId="0" borderId="136" xfId="1" applyNumberFormat="1" applyFont="1" applyBorder="1" applyAlignment="1">
      <alignment horizontal="right" vertical="center"/>
    </xf>
    <xf numFmtId="185" fontId="0" fillId="0" borderId="137" xfId="1" applyNumberFormat="1" applyFont="1" applyBorder="1" applyAlignment="1">
      <alignment horizontal="right" vertical="center"/>
    </xf>
    <xf numFmtId="0" fontId="0" fillId="0" borderId="122" xfId="0" applyFill="1" applyBorder="1" applyAlignment="1">
      <alignment horizontal="center" vertical="center"/>
    </xf>
    <xf numFmtId="0" fontId="0" fillId="0" borderId="135" xfId="0" applyFill="1" applyBorder="1" applyAlignment="1">
      <alignment vertical="center"/>
    </xf>
    <xf numFmtId="0" fontId="0" fillId="0" borderId="89" xfId="0" applyFill="1" applyBorder="1" applyAlignment="1">
      <alignment horizontal="left" vertical="center"/>
    </xf>
    <xf numFmtId="0" fontId="0" fillId="0" borderId="13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0" fillId="0" borderId="92" xfId="0" applyFill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185" fontId="0" fillId="0" borderId="30" xfId="1" applyNumberFormat="1" applyFont="1" applyBorder="1" applyAlignment="1">
      <alignment horizontal="right" vertical="center"/>
    </xf>
    <xf numFmtId="185" fontId="0" fillId="0" borderId="10" xfId="0" quotePrefix="1" applyNumberFormat="1" applyBorder="1" applyAlignment="1">
      <alignment horizontal="right" vertical="center"/>
    </xf>
    <xf numFmtId="185" fontId="0" fillId="0" borderId="123" xfId="1" applyNumberFormat="1" applyFont="1" applyBorder="1" applyAlignment="1">
      <alignment horizontal="right" vertical="center"/>
    </xf>
    <xf numFmtId="185" fontId="0" fillId="0" borderId="75" xfId="1" applyNumberFormat="1" applyFont="1" applyBorder="1" applyAlignment="1">
      <alignment horizontal="right" vertical="center"/>
    </xf>
    <xf numFmtId="186" fontId="5" fillId="0" borderId="129" xfId="1" applyNumberFormat="1" applyFont="1" applyBorder="1" applyAlignment="1">
      <alignment horizontal="right" vertical="center"/>
    </xf>
    <xf numFmtId="185" fontId="0" fillId="0" borderId="138" xfId="1" applyNumberFormat="1" applyFont="1" applyBorder="1" applyAlignment="1">
      <alignment horizontal="right" vertical="center"/>
    </xf>
    <xf numFmtId="0" fontId="0" fillId="0" borderId="122" xfId="0" applyBorder="1" applyAlignment="1">
      <alignment horizontal="left" vertical="center"/>
    </xf>
    <xf numFmtId="176" fontId="0" fillId="0" borderId="126" xfId="0" applyNumberFormat="1" applyBorder="1" applyAlignment="1">
      <alignment horizontal="distributed" vertical="center" wrapText="1"/>
    </xf>
    <xf numFmtId="176" fontId="0" fillId="0" borderId="139" xfId="0" applyNumberFormat="1" applyBorder="1" applyAlignment="1">
      <alignment horizontal="distributed" vertical="center" wrapText="1"/>
    </xf>
    <xf numFmtId="176" fontId="9" fillId="0" borderId="139" xfId="0" applyNumberFormat="1" applyFont="1" applyBorder="1" applyAlignment="1">
      <alignment horizontal="distributed" vertical="center" wrapText="1"/>
    </xf>
    <xf numFmtId="176" fontId="0" fillId="0" borderId="140" xfId="0" applyNumberFormat="1" applyBorder="1" applyAlignment="1">
      <alignment horizontal="distributed" vertical="center"/>
    </xf>
    <xf numFmtId="176" fontId="0" fillId="0" borderId="139" xfId="0" applyNumberFormat="1" applyBorder="1" applyAlignment="1">
      <alignment horizontal="distributed" vertical="center"/>
    </xf>
    <xf numFmtId="176" fontId="0" fillId="0" borderId="68" xfId="0" applyNumberFormat="1" applyBorder="1" applyAlignment="1">
      <alignment horizontal="distributed" vertical="center"/>
    </xf>
    <xf numFmtId="176" fontId="0" fillId="0" borderId="141" xfId="0" applyNumberFormat="1" applyBorder="1" applyAlignment="1">
      <alignment horizontal="distributed" vertical="center"/>
    </xf>
    <xf numFmtId="0" fontId="0" fillId="0" borderId="126" xfId="0" applyBorder="1" applyAlignment="1">
      <alignment horizontal="center" vertical="center"/>
    </xf>
    <xf numFmtId="0" fontId="0" fillId="0" borderId="3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0" fillId="0" borderId="51" xfId="0" applyFont="1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142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/>
    </xf>
    <xf numFmtId="185" fontId="0" fillId="0" borderId="25" xfId="0" applyNumberFormat="1" applyBorder="1" applyAlignment="1">
      <alignment horizontal="right" vertical="center"/>
    </xf>
    <xf numFmtId="185" fontId="0" fillId="0" borderId="65" xfId="0" applyNumberFormat="1" applyBorder="1" applyAlignment="1">
      <alignment horizontal="right" vertical="center"/>
    </xf>
    <xf numFmtId="185" fontId="0" fillId="0" borderId="12" xfId="0" quotePrefix="1" applyNumberFormat="1" applyBorder="1" applyAlignment="1">
      <alignment horizontal="right" vertical="center"/>
    </xf>
    <xf numFmtId="185" fontId="0" fillId="0" borderId="20" xfId="0" applyNumberFormat="1" applyBorder="1" applyAlignment="1">
      <alignment horizontal="right" vertical="center"/>
    </xf>
    <xf numFmtId="185" fontId="0" fillId="0" borderId="15" xfId="1" applyNumberFormat="1" applyFont="1" applyBorder="1" applyAlignment="1">
      <alignment horizontal="right" vertical="center"/>
    </xf>
    <xf numFmtId="176" fontId="0" fillId="0" borderId="140" xfId="0" applyNumberFormat="1" applyBorder="1" applyAlignment="1">
      <alignment horizontal="distributed" vertical="center" wrapText="1"/>
    </xf>
    <xf numFmtId="176" fontId="0" fillId="0" borderId="139" xfId="0" applyNumberFormat="1" applyBorder="1" applyAlignment="1">
      <alignment horizontal="center" vertical="center"/>
    </xf>
    <xf numFmtId="176" fontId="0" fillId="0" borderId="68" xfId="0" applyNumberFormat="1" applyBorder="1" applyAlignment="1">
      <alignment horizontal="distributed" vertical="center" wrapText="1"/>
    </xf>
    <xf numFmtId="188" fontId="8" fillId="0" borderId="25" xfId="3" applyNumberFormat="1" applyFont="1" applyFill="1" applyBorder="1" applyAlignment="1">
      <alignment horizontal="right" vertical="center"/>
    </xf>
    <xf numFmtId="188" fontId="8" fillId="0" borderId="22" xfId="3" quotePrefix="1" applyNumberFormat="1" applyFont="1" applyFill="1" applyBorder="1" applyAlignment="1">
      <alignment horizontal="right" vertical="center"/>
    </xf>
    <xf numFmtId="188" fontId="8" fillId="0" borderId="27" xfId="3" quotePrefix="1" applyNumberFormat="1" applyFont="1" applyFill="1" applyBorder="1" applyAlignment="1">
      <alignment horizontal="right" vertical="center"/>
    </xf>
    <xf numFmtId="188" fontId="8" fillId="0" borderId="84" xfId="3" quotePrefix="1" applyNumberFormat="1" applyFont="1" applyFill="1" applyBorder="1" applyAlignment="1">
      <alignment horizontal="right" vertical="center"/>
    </xf>
    <xf numFmtId="0" fontId="5" fillId="0" borderId="23" xfId="0" applyFont="1" applyBorder="1" applyAlignment="1">
      <alignment horizontal="left" vertical="center"/>
    </xf>
    <xf numFmtId="0" fontId="5" fillId="0" borderId="23" xfId="0" applyFont="1" applyBorder="1" applyAlignment="1">
      <alignment horizontal="center" vertical="center"/>
    </xf>
    <xf numFmtId="188" fontId="8" fillId="0" borderId="20" xfId="3" applyNumberFormat="1" applyFont="1" applyFill="1" applyBorder="1" applyAlignment="1">
      <alignment horizontal="right" vertical="center"/>
    </xf>
    <xf numFmtId="188" fontId="8" fillId="0" borderId="19" xfId="3" applyNumberFormat="1" applyFont="1" applyFill="1" applyBorder="1" applyAlignment="1">
      <alignment horizontal="right" vertical="center"/>
    </xf>
    <xf numFmtId="188" fontId="8" fillId="0" borderId="19" xfId="3" quotePrefix="1" applyNumberFormat="1" applyFont="1" applyFill="1" applyBorder="1" applyAlignment="1">
      <alignment horizontal="right" vertical="center"/>
    </xf>
    <xf numFmtId="188" fontId="8" fillId="0" borderId="18" xfId="3" quotePrefix="1" applyNumberFormat="1" applyFont="1" applyFill="1" applyBorder="1" applyAlignment="1">
      <alignment horizontal="right" vertical="center"/>
    </xf>
    <xf numFmtId="188" fontId="8" fillId="0" borderId="93" xfId="3" quotePrefix="1" applyNumberFormat="1" applyFont="1" applyFill="1" applyBorder="1" applyAlignment="1">
      <alignment horizontal="right" vertical="center"/>
    </xf>
    <xf numFmtId="0" fontId="5" fillId="0" borderId="28" xfId="0" applyFont="1" applyBorder="1" applyAlignment="1">
      <alignment horizontal="left" vertical="center" shrinkToFit="1"/>
    </xf>
    <xf numFmtId="0" fontId="5" fillId="0" borderId="30" xfId="0" applyFont="1" applyBorder="1" applyAlignment="1">
      <alignment horizontal="center" vertical="center"/>
    </xf>
    <xf numFmtId="188" fontId="8" fillId="0" borderId="16" xfId="3" applyNumberFormat="1" applyFont="1" applyFill="1" applyBorder="1" applyAlignment="1">
      <alignment horizontal="right" vertical="center"/>
    </xf>
    <xf numFmtId="188" fontId="8" fillId="0" borderId="15" xfId="3" applyNumberFormat="1" applyFont="1" applyFill="1" applyBorder="1" applyAlignment="1">
      <alignment horizontal="right" vertical="center"/>
    </xf>
    <xf numFmtId="188" fontId="8" fillId="0" borderId="15" xfId="3" quotePrefix="1" applyNumberFormat="1" applyFont="1" applyFill="1" applyBorder="1" applyAlignment="1">
      <alignment horizontal="right" vertical="center"/>
    </xf>
    <xf numFmtId="188" fontId="8" fillId="0" borderId="14" xfId="3" quotePrefix="1" applyNumberFormat="1" applyFont="1" applyFill="1" applyBorder="1" applyAlignment="1">
      <alignment horizontal="right" vertical="center"/>
    </xf>
    <xf numFmtId="188" fontId="8" fillId="0" borderId="85" xfId="3" quotePrefix="1" applyNumberFormat="1" applyFont="1" applyFill="1" applyBorder="1" applyAlignment="1">
      <alignment horizontal="right" vertical="center"/>
    </xf>
    <xf numFmtId="0" fontId="5" fillId="0" borderId="30" xfId="0" applyFont="1" applyBorder="1" applyAlignment="1">
      <alignment horizontal="left" vertical="center" shrinkToFit="1"/>
    </xf>
    <xf numFmtId="188" fontId="8" fillId="0" borderId="16" xfId="3" quotePrefix="1" applyNumberFormat="1" applyFont="1" applyFill="1" applyBorder="1" applyAlignment="1">
      <alignment horizontal="right" vertical="center"/>
    </xf>
    <xf numFmtId="0" fontId="5" fillId="0" borderId="30" xfId="0" applyFont="1" applyBorder="1" applyAlignment="1">
      <alignment horizontal="left" vertical="center"/>
    </xf>
    <xf numFmtId="0" fontId="5" fillId="0" borderId="28" xfId="0" applyFont="1" applyBorder="1" applyAlignment="1">
      <alignment horizontal="center" vertical="center"/>
    </xf>
    <xf numFmtId="188" fontId="8" fillId="0" borderId="85" xfId="3" applyNumberFormat="1" applyFont="1" applyFill="1" applyBorder="1" applyAlignment="1">
      <alignment horizontal="right" vertical="center"/>
    </xf>
    <xf numFmtId="188" fontId="8" fillId="0" borderId="12" xfId="3" applyNumberFormat="1" applyFont="1" applyFill="1" applyBorder="1" applyAlignment="1">
      <alignment horizontal="right" vertical="center"/>
    </xf>
    <xf numFmtId="188" fontId="8" fillId="0" borderId="11" xfId="3" quotePrefix="1" applyNumberFormat="1" applyFont="1" applyFill="1" applyBorder="1" applyAlignment="1">
      <alignment horizontal="right" vertical="center"/>
    </xf>
    <xf numFmtId="188" fontId="8" fillId="0" borderId="10" xfId="3" quotePrefix="1" applyNumberFormat="1" applyFont="1" applyFill="1" applyBorder="1" applyAlignment="1">
      <alignment horizontal="right" vertical="center"/>
    </xf>
    <xf numFmtId="188" fontId="8" fillId="0" borderId="87" xfId="3" quotePrefix="1" applyNumberFormat="1" applyFont="1" applyFill="1" applyBorder="1" applyAlignment="1">
      <alignment horizontal="right" vertical="center"/>
    </xf>
    <xf numFmtId="0" fontId="5" fillId="0" borderId="32" xfId="0" applyFont="1" applyBorder="1" applyAlignment="1">
      <alignment horizontal="left" vertical="center"/>
    </xf>
    <xf numFmtId="0" fontId="5" fillId="0" borderId="32" xfId="0" applyFont="1" applyBorder="1" applyAlignment="1">
      <alignment horizontal="center" vertical="center"/>
    </xf>
    <xf numFmtId="188" fontId="8" fillId="0" borderId="143" xfId="3" quotePrefix="1" applyNumberFormat="1" applyFont="1" applyFill="1" applyBorder="1" applyAlignment="1">
      <alignment horizontal="right" vertical="center"/>
    </xf>
    <xf numFmtId="188" fontId="8" fillId="0" borderId="144" xfId="3" quotePrefix="1" applyNumberFormat="1" applyFont="1" applyFill="1" applyBorder="1" applyAlignment="1">
      <alignment horizontal="right" vertical="center"/>
    </xf>
    <xf numFmtId="188" fontId="8" fillId="0" borderId="145" xfId="3" quotePrefix="1" applyNumberFormat="1" applyFont="1" applyFill="1" applyBorder="1" applyAlignment="1">
      <alignment horizontal="right" vertical="center"/>
    </xf>
    <xf numFmtId="188" fontId="8" fillId="0" borderId="146" xfId="3" quotePrefix="1" applyNumberFormat="1" applyFont="1" applyFill="1" applyBorder="1" applyAlignment="1">
      <alignment horizontal="right" vertical="center"/>
    </xf>
    <xf numFmtId="0" fontId="5" fillId="0" borderId="147" xfId="0" applyFont="1" applyBorder="1" applyAlignment="1">
      <alignment horizontal="left" vertical="center"/>
    </xf>
    <xf numFmtId="189" fontId="8" fillId="0" borderId="8" xfId="3" applyNumberFormat="1" applyFont="1" applyFill="1" applyBorder="1" applyAlignment="1">
      <alignment horizontal="center" vertical="center" wrapText="1"/>
    </xf>
    <xf numFmtId="190" fontId="8" fillId="0" borderId="7" xfId="3" applyNumberFormat="1" applyFont="1" applyFill="1" applyBorder="1" applyAlignment="1">
      <alignment horizontal="center" vertical="center" wrapText="1"/>
    </xf>
    <xf numFmtId="191" fontId="8" fillId="0" borderId="7" xfId="3" applyNumberFormat="1" applyFont="1" applyFill="1" applyBorder="1" applyAlignment="1">
      <alignment horizontal="center" vertical="center" wrapText="1"/>
    </xf>
    <xf numFmtId="190" fontId="8" fillId="0" borderId="6" xfId="3" applyNumberFormat="1" applyFont="1" applyFill="1" applyBorder="1" applyAlignment="1">
      <alignment horizontal="center" vertical="center" wrapText="1"/>
    </xf>
    <xf numFmtId="191" fontId="8" fillId="0" borderId="97" xfId="3" applyNumberFormat="1" applyFont="1" applyFill="1" applyBorder="1" applyAlignment="1">
      <alignment horizontal="center" vertical="center" wrapText="1"/>
    </xf>
    <xf numFmtId="0" fontId="5" fillId="0" borderId="149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188" fontId="8" fillId="0" borderId="151" xfId="3" quotePrefix="1" applyNumberFormat="1" applyFont="1" applyFill="1" applyBorder="1" applyAlignment="1">
      <alignment horizontal="right" vertical="center"/>
    </xf>
    <xf numFmtId="188" fontId="8" fillId="0" borderId="72" xfId="3" applyNumberFormat="1" applyFont="1" applyFill="1" applyBorder="1" applyAlignment="1">
      <alignment horizontal="right" vertical="center"/>
    </xf>
    <xf numFmtId="188" fontId="8" fillId="0" borderId="152" xfId="3" quotePrefix="1" applyNumberFormat="1" applyFont="1" applyFill="1" applyBorder="1" applyAlignment="1">
      <alignment horizontal="right" vertical="center"/>
    </xf>
    <xf numFmtId="188" fontId="8" fillId="0" borderId="94" xfId="3" applyNumberFormat="1" applyFont="1" applyFill="1" applyBorder="1" applyAlignment="1">
      <alignment horizontal="right" vertical="center"/>
    </xf>
    <xf numFmtId="188" fontId="8" fillId="0" borderId="105" xfId="3" quotePrefix="1" applyNumberFormat="1" applyFont="1" applyFill="1" applyBorder="1" applyAlignment="1">
      <alignment horizontal="right" vertical="center"/>
    </xf>
    <xf numFmtId="188" fontId="8" fillId="0" borderId="86" xfId="3" applyNumberFormat="1" applyFont="1" applyFill="1" applyBorder="1" applyAlignment="1">
      <alignment horizontal="right" vertical="center"/>
    </xf>
    <xf numFmtId="188" fontId="8" fillId="0" borderId="86" xfId="3" quotePrefix="1" applyNumberFormat="1" applyFont="1" applyFill="1" applyBorder="1" applyAlignment="1">
      <alignment horizontal="right" vertical="center"/>
    </xf>
    <xf numFmtId="188" fontId="8" fillId="0" borderId="105" xfId="3" applyNumberFormat="1" applyFont="1" applyFill="1" applyBorder="1" applyAlignment="1">
      <alignment horizontal="right" vertical="center"/>
    </xf>
    <xf numFmtId="188" fontId="8" fillId="0" borderId="104" xfId="3" quotePrefix="1" applyNumberFormat="1" applyFont="1" applyFill="1" applyBorder="1" applyAlignment="1">
      <alignment horizontal="right" vertical="center"/>
    </xf>
    <xf numFmtId="188" fontId="8" fillId="0" borderId="73" xfId="3" applyNumberFormat="1" applyFont="1" applyFill="1" applyBorder="1" applyAlignment="1">
      <alignment horizontal="right" vertical="center"/>
    </xf>
    <xf numFmtId="188" fontId="8" fillId="0" borderId="153" xfId="3" quotePrefix="1" applyNumberFormat="1" applyFont="1" applyFill="1" applyBorder="1" applyAlignment="1">
      <alignment horizontal="right" vertical="center"/>
    </xf>
    <xf numFmtId="188" fontId="8" fillId="0" borderId="154" xfId="3" quotePrefix="1" applyNumberFormat="1" applyFont="1" applyFill="1" applyBorder="1" applyAlignment="1">
      <alignment horizontal="right" vertical="center"/>
    </xf>
    <xf numFmtId="191" fontId="8" fillId="0" borderId="6" xfId="3" applyNumberFormat="1" applyFont="1" applyFill="1" applyBorder="1" applyAlignment="1">
      <alignment horizontal="center" vertical="center" wrapText="1"/>
    </xf>
    <xf numFmtId="191" fontId="8" fillId="0" borderId="108" xfId="3" applyNumberFormat="1" applyFont="1" applyFill="1" applyBorder="1" applyAlignment="1">
      <alignment horizontal="center" vertical="center" wrapText="1"/>
    </xf>
    <xf numFmtId="192" fontId="8" fillId="0" borderId="98" xfId="3" applyNumberFormat="1" applyFont="1" applyFill="1" applyBorder="1" applyAlignment="1">
      <alignment horizontal="center" vertical="center" wrapText="1"/>
    </xf>
    <xf numFmtId="41" fontId="0" fillId="0" borderId="23" xfId="0" applyNumberFormat="1" applyBorder="1" applyAlignment="1">
      <alignment vertical="center"/>
    </xf>
    <xf numFmtId="41" fontId="0" fillId="0" borderId="26" xfId="0" applyNumberFormat="1" applyBorder="1" applyAlignment="1">
      <alignment vertical="center"/>
    </xf>
    <xf numFmtId="41" fontId="0" fillId="0" borderId="27" xfId="0" applyNumberFormat="1" applyBorder="1" applyAlignment="1">
      <alignment vertical="center"/>
    </xf>
    <xf numFmtId="0" fontId="0" fillId="0" borderId="21" xfId="0" applyBorder="1" applyAlignment="1">
      <alignment vertical="center" wrapText="1"/>
    </xf>
    <xf numFmtId="41" fontId="0" fillId="0" borderId="30" xfId="0" applyNumberFormat="1" applyBorder="1" applyAlignment="1">
      <alignment vertical="center"/>
    </xf>
    <xf numFmtId="41" fontId="0" fillId="0" borderId="31" xfId="0" applyNumberFormat="1" applyBorder="1" applyAlignment="1">
      <alignment vertical="center"/>
    </xf>
    <xf numFmtId="41" fontId="0" fillId="0" borderId="14" xfId="0" applyNumberFormat="1" applyBorder="1" applyAlignment="1">
      <alignment vertical="center"/>
    </xf>
    <xf numFmtId="0" fontId="0" fillId="0" borderId="13" xfId="0" applyBorder="1" applyAlignment="1">
      <alignment vertical="center" wrapText="1"/>
    </xf>
    <xf numFmtId="41" fontId="0" fillId="0" borderId="32" xfId="0" applyNumberFormat="1" applyBorder="1" applyAlignment="1">
      <alignment vertical="center"/>
    </xf>
    <xf numFmtId="41" fontId="0" fillId="0" borderId="33" xfId="0" applyNumberFormat="1" applyBorder="1" applyAlignment="1">
      <alignment vertical="center"/>
    </xf>
    <xf numFmtId="41" fontId="0" fillId="0" borderId="10" xfId="0" applyNumberFormat="1" applyBorder="1" applyAlignment="1">
      <alignment vertical="center"/>
    </xf>
    <xf numFmtId="0" fontId="0" fillId="0" borderId="9" xfId="0" applyBorder="1" applyAlignment="1">
      <alignment vertical="center" wrapText="1"/>
    </xf>
    <xf numFmtId="41" fontId="0" fillId="0" borderId="147" xfId="0" applyNumberFormat="1" applyBorder="1" applyAlignment="1">
      <alignment vertical="center"/>
    </xf>
    <xf numFmtId="41" fontId="0" fillId="0" borderId="155" xfId="0" applyNumberFormat="1" applyBorder="1" applyAlignment="1">
      <alignment vertical="center"/>
    </xf>
    <xf numFmtId="41" fontId="0" fillId="0" borderId="145" xfId="0" applyNumberFormat="1" applyBorder="1" applyAlignment="1">
      <alignment vertical="center"/>
    </xf>
    <xf numFmtId="0" fontId="0" fillId="0" borderId="156" xfId="0" applyBorder="1" applyAlignment="1">
      <alignment vertical="center" wrapText="1"/>
    </xf>
    <xf numFmtId="0" fontId="0" fillId="0" borderId="71" xfId="0" applyBorder="1" applyAlignment="1">
      <alignment vertical="center" wrapText="1"/>
    </xf>
    <xf numFmtId="0" fontId="0" fillId="0" borderId="157" xfId="0" applyBorder="1" applyAlignment="1">
      <alignment horizontal="center" vertical="center" wrapText="1"/>
    </xf>
    <xf numFmtId="0" fontId="0" fillId="0" borderId="54" xfId="0" applyBorder="1"/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41" fontId="0" fillId="0" borderId="25" xfId="0" applyNumberFormat="1" applyBorder="1" applyAlignment="1">
      <alignment vertical="center"/>
    </xf>
    <xf numFmtId="41" fontId="0" fillId="0" borderId="22" xfId="0" applyNumberFormat="1" applyBorder="1" applyAlignment="1">
      <alignment vertical="center"/>
    </xf>
    <xf numFmtId="41" fontId="0" fillId="0" borderId="16" xfId="0" applyNumberFormat="1" applyBorder="1" applyAlignment="1">
      <alignment vertical="center"/>
    </xf>
    <xf numFmtId="41" fontId="0" fillId="0" borderId="15" xfId="0" applyNumberFormat="1" applyBorder="1" applyAlignment="1">
      <alignment vertical="center"/>
    </xf>
    <xf numFmtId="41" fontId="0" fillId="0" borderId="12" xfId="0" applyNumberFormat="1" applyBorder="1" applyAlignment="1">
      <alignment vertical="center"/>
    </xf>
    <xf numFmtId="41" fontId="0" fillId="0" borderId="11" xfId="0" applyNumberFormat="1" applyBorder="1" applyAlignment="1">
      <alignment vertical="center"/>
    </xf>
    <xf numFmtId="41" fontId="0" fillId="0" borderId="143" xfId="0" applyNumberFormat="1" applyBorder="1" applyAlignment="1">
      <alignment vertical="center"/>
    </xf>
    <xf numFmtId="41" fontId="0" fillId="0" borderId="144" xfId="0" applyNumberFormat="1" applyBorder="1" applyAlignment="1">
      <alignment vertical="center"/>
    </xf>
    <xf numFmtId="0" fontId="0" fillId="0" borderId="50" xfId="0" applyBorder="1" applyAlignment="1">
      <alignment vertical="center" wrapText="1"/>
    </xf>
    <xf numFmtId="0" fontId="0" fillId="0" borderId="51" xfId="0" applyBorder="1" applyAlignment="1">
      <alignment vertical="center" wrapText="1"/>
    </xf>
    <xf numFmtId="0" fontId="0" fillId="0" borderId="52" xfId="0" applyBorder="1" applyAlignment="1">
      <alignment vertical="center" wrapText="1"/>
    </xf>
    <xf numFmtId="193" fontId="0" fillId="0" borderId="25" xfId="0" applyNumberFormat="1" applyBorder="1" applyAlignment="1">
      <alignment horizontal="right" vertical="center"/>
    </xf>
    <xf numFmtId="193" fontId="0" fillId="0" borderId="22" xfId="0" applyNumberFormat="1" applyBorder="1" applyAlignment="1">
      <alignment horizontal="right" vertical="center"/>
    </xf>
    <xf numFmtId="193" fontId="0" fillId="0" borderId="27" xfId="0" applyNumberFormat="1" applyBorder="1" applyAlignment="1">
      <alignment horizontal="right" vertical="center"/>
    </xf>
    <xf numFmtId="193" fontId="0" fillId="0" borderId="84" xfId="0" applyNumberFormat="1" applyBorder="1" applyAlignment="1">
      <alignment horizontal="right" vertical="center"/>
    </xf>
    <xf numFmtId="0" fontId="0" fillId="0" borderId="21" xfId="0" applyFill="1" applyBorder="1" applyAlignment="1">
      <alignment horizontal="distributed" vertical="center" wrapText="1"/>
    </xf>
    <xf numFmtId="193" fontId="0" fillId="0" borderId="16" xfId="0" applyNumberFormat="1" applyBorder="1" applyAlignment="1">
      <alignment horizontal="right" vertical="center"/>
    </xf>
    <xf numFmtId="193" fontId="0" fillId="0" borderId="15" xfId="0" applyNumberFormat="1" applyBorder="1" applyAlignment="1">
      <alignment horizontal="right" vertical="center"/>
    </xf>
    <xf numFmtId="193" fontId="0" fillId="0" borderId="14" xfId="0" applyNumberFormat="1" applyBorder="1" applyAlignment="1">
      <alignment horizontal="right" vertical="center"/>
    </xf>
    <xf numFmtId="193" fontId="0" fillId="0" borderId="85" xfId="0" applyNumberFormat="1" applyBorder="1" applyAlignment="1">
      <alignment horizontal="right" vertical="center"/>
    </xf>
    <xf numFmtId="0" fontId="0" fillId="0" borderId="13" xfId="0" applyFill="1" applyBorder="1" applyAlignment="1">
      <alignment horizontal="distributed" vertical="center" wrapText="1"/>
    </xf>
    <xf numFmtId="0" fontId="0" fillId="0" borderId="13" xfId="0" applyBorder="1" applyAlignment="1">
      <alignment horizontal="distributed" vertical="center" wrapText="1"/>
    </xf>
    <xf numFmtId="193" fontId="0" fillId="0" borderId="16" xfId="1" quotePrefix="1" applyNumberFormat="1" applyFont="1" applyBorder="1" applyAlignment="1">
      <alignment horizontal="right" vertical="center"/>
    </xf>
    <xf numFmtId="193" fontId="0" fillId="0" borderId="11" xfId="1" quotePrefix="1" applyNumberFormat="1" applyFont="1" applyBorder="1" applyAlignment="1">
      <alignment horizontal="right" vertical="center"/>
    </xf>
    <xf numFmtId="193" fontId="0" fillId="0" borderId="10" xfId="1" quotePrefix="1" applyNumberFormat="1" applyFont="1" applyBorder="1" applyAlignment="1">
      <alignment horizontal="right" vertical="center"/>
    </xf>
    <xf numFmtId="193" fontId="1" fillId="0" borderId="85" xfId="1" applyNumberFormat="1" applyFont="1" applyBorder="1" applyAlignment="1">
      <alignment horizontal="right" vertical="center"/>
    </xf>
    <xf numFmtId="0" fontId="0" fillId="0" borderId="13" xfId="0" applyBorder="1" applyAlignment="1">
      <alignment horizontal="distributed" vertical="center"/>
    </xf>
    <xf numFmtId="194" fontId="0" fillId="0" borderId="16" xfId="0" applyNumberFormat="1" applyBorder="1" applyAlignment="1">
      <alignment horizontal="right" vertical="center"/>
    </xf>
    <xf numFmtId="194" fontId="1" fillId="0" borderId="15" xfId="1" applyNumberFormat="1" applyFont="1" applyBorder="1" applyAlignment="1">
      <alignment horizontal="right" vertical="center"/>
    </xf>
    <xf numFmtId="194" fontId="1" fillId="0" borderId="14" xfId="1" applyNumberFormat="1" applyFont="1" applyBorder="1" applyAlignment="1">
      <alignment horizontal="right" vertical="center"/>
    </xf>
    <xf numFmtId="194" fontId="1" fillId="0" borderId="85" xfId="1" applyNumberFormat="1" applyFont="1" applyBorder="1" applyAlignment="1">
      <alignment horizontal="right" vertical="center"/>
    </xf>
    <xf numFmtId="194" fontId="1" fillId="0" borderId="32" xfId="1" applyNumberFormat="1" applyFont="1" applyBorder="1" applyAlignment="1">
      <alignment horizontal="right" vertical="center"/>
    </xf>
    <xf numFmtId="194" fontId="1" fillId="0" borderId="10" xfId="1" applyNumberFormat="1" applyFont="1" applyBorder="1" applyAlignment="1">
      <alignment horizontal="right" vertical="center"/>
    </xf>
    <xf numFmtId="194" fontId="1" fillId="0" borderId="87" xfId="1" applyNumberFormat="1" applyFont="1" applyBorder="1" applyAlignment="1">
      <alignment horizontal="right" vertical="center"/>
    </xf>
    <xf numFmtId="194" fontId="0" fillId="0" borderId="16" xfId="1" quotePrefix="1" applyNumberFormat="1" applyFont="1" applyBorder="1" applyAlignment="1">
      <alignment horizontal="right" vertical="center"/>
    </xf>
    <xf numFmtId="194" fontId="0" fillId="0" borderId="11" xfId="1" quotePrefix="1" applyNumberFormat="1" applyFont="1" applyBorder="1" applyAlignment="1">
      <alignment horizontal="right" vertical="center"/>
    </xf>
    <xf numFmtId="194" fontId="0" fillId="0" borderId="10" xfId="1" quotePrefix="1" applyNumberFormat="1" applyFont="1" applyBorder="1" applyAlignment="1">
      <alignment horizontal="right" vertical="center"/>
    </xf>
    <xf numFmtId="194" fontId="0" fillId="0" borderId="12" xfId="1" quotePrefix="1" applyNumberFormat="1" applyFont="1" applyBorder="1" applyAlignment="1">
      <alignment horizontal="right" vertical="center"/>
    </xf>
    <xf numFmtId="0" fontId="0" fillId="0" borderId="9" xfId="0" applyBorder="1" applyAlignment="1">
      <alignment horizontal="distributed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195" fontId="5" fillId="0" borderId="55" xfId="0" applyNumberFormat="1" applyFont="1" applyBorder="1" applyAlignment="1">
      <alignment vertical="center"/>
    </xf>
    <xf numFmtId="185" fontId="5" fillId="0" borderId="159" xfId="1" applyNumberFormat="1" applyFont="1" applyBorder="1" applyAlignment="1">
      <alignment vertical="center"/>
    </xf>
    <xf numFmtId="0" fontId="5" fillId="0" borderId="116" xfId="0" applyFont="1" applyFill="1" applyBorder="1" applyAlignment="1">
      <alignment horizontal="distributed" vertical="center"/>
    </xf>
    <xf numFmtId="0" fontId="5" fillId="0" borderId="55" xfId="0" applyFont="1" applyBorder="1" applyAlignment="1">
      <alignment horizontal="distributed" vertical="center"/>
    </xf>
    <xf numFmtId="195" fontId="5" fillId="0" borderId="160" xfId="0" applyNumberFormat="1" applyFont="1" applyBorder="1" applyAlignment="1">
      <alignment vertical="center"/>
    </xf>
    <xf numFmtId="185" fontId="5" fillId="0" borderId="161" xfId="1" applyNumberFormat="1" applyFont="1" applyBorder="1" applyAlignment="1">
      <alignment vertical="center"/>
    </xf>
    <xf numFmtId="0" fontId="5" fillId="0" borderId="162" xfId="0" applyFont="1" applyBorder="1" applyAlignment="1">
      <alignment horizontal="distributed" vertical="center"/>
    </xf>
    <xf numFmtId="0" fontId="5" fillId="0" borderId="160" xfId="0" applyFont="1" applyBorder="1" applyAlignment="1">
      <alignment horizontal="distributed" vertical="center"/>
    </xf>
    <xf numFmtId="0" fontId="5" fillId="0" borderId="160" xfId="0" applyFont="1" applyFill="1" applyBorder="1" applyAlignment="1">
      <alignment horizontal="distributed" vertical="center"/>
    </xf>
    <xf numFmtId="0" fontId="5" fillId="0" borderId="132" xfId="0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195" fontId="5" fillId="0" borderId="163" xfId="0" applyNumberFormat="1" applyFont="1" applyBorder="1" applyAlignment="1">
      <alignment vertical="center"/>
    </xf>
    <xf numFmtId="185" fontId="5" fillId="0" borderId="164" xfId="1" applyNumberFormat="1" applyFont="1" applyBorder="1" applyAlignment="1">
      <alignment vertical="center"/>
    </xf>
    <xf numFmtId="0" fontId="5" fillId="0" borderId="96" xfId="0" applyFont="1" applyBorder="1" applyAlignment="1">
      <alignment horizontal="distributed" vertical="center"/>
    </xf>
    <xf numFmtId="0" fontId="5" fillId="0" borderId="71" xfId="0" applyFont="1" applyFill="1" applyBorder="1" applyAlignment="1">
      <alignment horizontal="center" vertical="center" wrapText="1"/>
    </xf>
    <xf numFmtId="0" fontId="5" fillId="0" borderId="166" xfId="0" applyFont="1" applyBorder="1" applyAlignment="1">
      <alignment horizontal="center" vertical="center"/>
    </xf>
    <xf numFmtId="0" fontId="5" fillId="0" borderId="167" xfId="0" applyFont="1" applyBorder="1" applyAlignment="1">
      <alignment horizontal="center" vertical="center"/>
    </xf>
    <xf numFmtId="0" fontId="5" fillId="0" borderId="168" xfId="0" applyFont="1" applyBorder="1" applyAlignment="1">
      <alignment horizontal="center" vertical="center"/>
    </xf>
    <xf numFmtId="176" fontId="5" fillId="0" borderId="84" xfId="1" applyNumberFormat="1" applyFont="1" applyBorder="1" applyAlignment="1">
      <alignment vertical="center"/>
    </xf>
    <xf numFmtId="0" fontId="5" fillId="0" borderId="142" xfId="0" applyFont="1" applyBorder="1" applyAlignment="1">
      <alignment horizontal="center" vertical="center"/>
    </xf>
    <xf numFmtId="0" fontId="5" fillId="0" borderId="147" xfId="0" applyFont="1" applyBorder="1" applyAlignment="1">
      <alignment horizontal="center" vertical="center"/>
    </xf>
    <xf numFmtId="41" fontId="5" fillId="0" borderId="146" xfId="0" applyNumberFormat="1" applyFont="1" applyBorder="1" applyAlignment="1">
      <alignment vertical="center"/>
    </xf>
    <xf numFmtId="176" fontId="5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41" fontId="1" fillId="0" borderId="72" xfId="1" applyNumberFormat="1" applyFont="1" applyBorder="1" applyAlignment="1">
      <alignment horizontal="right"/>
    </xf>
    <xf numFmtId="41" fontId="1" fillId="0" borderId="169" xfId="1" applyNumberFormat="1" applyFont="1" applyBorder="1" applyAlignment="1">
      <alignment horizontal="right"/>
    </xf>
    <xf numFmtId="41" fontId="1" fillId="0" borderId="84" xfId="1" applyNumberFormat="1" applyFont="1" applyBorder="1" applyAlignment="1">
      <alignment horizontal="right"/>
    </xf>
    <xf numFmtId="0" fontId="1" fillId="0" borderId="23" xfId="0" applyFont="1" applyBorder="1"/>
    <xf numFmtId="41" fontId="1" fillId="0" borderId="86" xfId="1" applyNumberFormat="1" applyFont="1" applyBorder="1" applyAlignment="1">
      <alignment horizontal="right"/>
    </xf>
    <xf numFmtId="41" fontId="1" fillId="0" borderId="170" xfId="1" applyNumberFormat="1" applyFont="1" applyBorder="1" applyAlignment="1">
      <alignment horizontal="right"/>
    </xf>
    <xf numFmtId="41" fontId="1" fillId="0" borderId="85" xfId="1" applyNumberFormat="1" applyFont="1" applyBorder="1" applyAlignment="1">
      <alignment horizontal="right"/>
    </xf>
    <xf numFmtId="0" fontId="14" fillId="0" borderId="30" xfId="0" applyFont="1" applyBorder="1" applyAlignment="1">
      <alignment vertical="center"/>
    </xf>
    <xf numFmtId="41" fontId="1" fillId="0" borderId="25" xfId="1" applyNumberFormat="1" applyFont="1" applyBorder="1"/>
    <xf numFmtId="41" fontId="1" fillId="0" borderId="169" xfId="1" applyNumberFormat="1" applyFont="1" applyBorder="1"/>
    <xf numFmtId="41" fontId="1" fillId="0" borderId="84" xfId="1" applyNumberFormat="1" applyFont="1" applyBorder="1"/>
    <xf numFmtId="0" fontId="1" fillId="0" borderId="23" xfId="0" applyFont="1" applyBorder="1" applyAlignment="1">
      <alignment horizontal="distributed" vertical="center"/>
    </xf>
    <xf numFmtId="38" fontId="14" fillId="0" borderId="171" xfId="1" applyFont="1" applyBorder="1" applyAlignment="1">
      <alignment horizontal="right" vertical="center"/>
    </xf>
    <xf numFmtId="41" fontId="1" fillId="0" borderId="16" xfId="1" applyNumberFormat="1" applyFont="1" applyBorder="1"/>
    <xf numFmtId="41" fontId="1" fillId="0" borderId="170" xfId="1" applyNumberFormat="1" applyFont="1" applyBorder="1"/>
    <xf numFmtId="41" fontId="1" fillId="0" borderId="85" xfId="1" applyNumberFormat="1" applyFont="1" applyBorder="1"/>
    <xf numFmtId="0" fontId="1" fillId="0" borderId="13" xfId="0" applyFont="1" applyBorder="1" applyAlignment="1">
      <alignment horizontal="distributed" vertical="center"/>
    </xf>
    <xf numFmtId="0" fontId="1" fillId="0" borderId="30" xfId="0" applyFont="1" applyBorder="1" applyAlignment="1">
      <alignment horizontal="distributed" vertical="center"/>
    </xf>
    <xf numFmtId="38" fontId="14" fillId="0" borderId="30" xfId="1" applyFont="1" applyBorder="1" applyAlignment="1">
      <alignment horizontal="right" vertical="center"/>
    </xf>
    <xf numFmtId="0" fontId="0" fillId="0" borderId="13" xfId="0" applyFont="1" applyBorder="1" applyAlignment="1">
      <alignment horizontal="distributed" vertical="center"/>
    </xf>
    <xf numFmtId="41" fontId="0" fillId="0" borderId="85" xfId="1" applyNumberFormat="1" applyFont="1" applyBorder="1"/>
    <xf numFmtId="0" fontId="14" fillId="0" borderId="13" xfId="0" applyFont="1" applyBorder="1" applyAlignment="1">
      <alignment horizontal="distributed" vertical="center"/>
    </xf>
    <xf numFmtId="0" fontId="14" fillId="0" borderId="30" xfId="0" applyFont="1" applyBorder="1" applyAlignment="1">
      <alignment horizontal="distributed" vertical="center"/>
    </xf>
    <xf numFmtId="0" fontId="1" fillId="0" borderId="30" xfId="0" applyFont="1" applyBorder="1"/>
    <xf numFmtId="41" fontId="1" fillId="0" borderId="16" xfId="1" applyNumberFormat="1" applyFont="1" applyBorder="1" applyAlignment="1">
      <alignment horizontal="right"/>
    </xf>
    <xf numFmtId="38" fontId="14" fillId="0" borderId="172" xfId="1" applyFont="1" applyBorder="1" applyAlignment="1">
      <alignment horizontal="right" vertical="center"/>
    </xf>
    <xf numFmtId="41" fontId="1" fillId="0" borderId="173" xfId="1" applyNumberFormat="1" applyFont="1" applyBorder="1" applyAlignment="1">
      <alignment horizontal="right"/>
    </xf>
    <xf numFmtId="41" fontId="1" fillId="0" borderId="174" xfId="1" applyNumberFormat="1" applyFont="1" applyBorder="1" applyAlignment="1">
      <alignment horizontal="right"/>
    </xf>
    <xf numFmtId="41" fontId="1" fillId="0" borderId="175" xfId="1" applyNumberFormat="1" applyFont="1" applyBorder="1" applyAlignment="1">
      <alignment horizontal="right"/>
    </xf>
    <xf numFmtId="0" fontId="14" fillId="0" borderId="176" xfId="0" applyFont="1" applyBorder="1" applyAlignment="1">
      <alignment vertical="center"/>
    </xf>
    <xf numFmtId="41" fontId="1" fillId="0" borderId="177" xfId="1" applyNumberFormat="1" applyFont="1" applyBorder="1" applyAlignment="1">
      <alignment horizontal="right"/>
    </xf>
    <xf numFmtId="41" fontId="1" fillId="0" borderId="178" xfId="1" applyNumberFormat="1" applyFont="1" applyBorder="1" applyAlignment="1">
      <alignment horizontal="right"/>
    </xf>
    <xf numFmtId="41" fontId="1" fillId="0" borderId="179" xfId="1" applyNumberFormat="1" applyFont="1" applyBorder="1" applyAlignment="1">
      <alignment horizontal="right"/>
    </xf>
    <xf numFmtId="0" fontId="1" fillId="0" borderId="107" xfId="0" applyFont="1" applyBorder="1"/>
    <xf numFmtId="38" fontId="14" fillId="0" borderId="180" xfId="1" applyFont="1" applyBorder="1" applyAlignment="1">
      <alignment horizontal="right" vertical="center"/>
    </xf>
    <xf numFmtId="41" fontId="1" fillId="0" borderId="154" xfId="1" applyNumberFormat="1" applyFont="1" applyBorder="1"/>
    <xf numFmtId="41" fontId="1" fillId="0" borderId="181" xfId="1" applyNumberFormat="1" applyFont="1" applyBorder="1"/>
    <xf numFmtId="41" fontId="1" fillId="0" borderId="146" xfId="1" applyNumberFormat="1" applyFont="1" applyBorder="1"/>
    <xf numFmtId="0" fontId="14" fillId="0" borderId="182" xfId="0" applyFont="1" applyBorder="1" applyAlignment="1">
      <alignment horizontal="center" vertical="center"/>
    </xf>
    <xf numFmtId="0" fontId="14" fillId="0" borderId="183" xfId="0" applyFont="1" applyBorder="1" applyAlignment="1">
      <alignment horizontal="center" vertical="center"/>
    </xf>
    <xf numFmtId="0" fontId="14" fillId="0" borderId="184" xfId="0" applyFont="1" applyBorder="1" applyAlignment="1">
      <alignment horizontal="center" vertical="center"/>
    </xf>
    <xf numFmtId="0" fontId="14" fillId="0" borderId="188" xfId="0" applyFont="1" applyBorder="1" applyAlignment="1">
      <alignment horizontal="center" vertical="center"/>
    </xf>
    <xf numFmtId="0" fontId="5" fillId="0" borderId="0" xfId="0" applyFont="1" applyBorder="1" applyAlignment="1">
      <alignment horizontal="justify" vertical="center"/>
    </xf>
    <xf numFmtId="0" fontId="12" fillId="0" borderId="55" xfId="0" applyFont="1" applyBorder="1" applyAlignment="1">
      <alignment vertical="center"/>
    </xf>
    <xf numFmtId="0" fontId="12" fillId="0" borderId="55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41" fontId="1" fillId="0" borderId="194" xfId="0" applyNumberFormat="1" applyFont="1" applyBorder="1"/>
    <xf numFmtId="41" fontId="1" fillId="0" borderId="195" xfId="0" applyNumberFormat="1" applyFont="1" applyBorder="1"/>
    <xf numFmtId="41" fontId="1" fillId="0" borderId="196" xfId="0" applyNumberFormat="1" applyFont="1" applyBorder="1"/>
    <xf numFmtId="41" fontId="1" fillId="0" borderId="197" xfId="0" applyNumberFormat="1" applyFont="1" applyBorder="1"/>
    <xf numFmtId="41" fontId="1" fillId="0" borderId="198" xfId="0" applyNumberFormat="1" applyFont="1" applyBorder="1"/>
    <xf numFmtId="41" fontId="1" fillId="0" borderId="199" xfId="0" applyNumberFormat="1" applyFont="1" applyBorder="1"/>
    <xf numFmtId="41" fontId="0" fillId="0" borderId="23" xfId="0" applyNumberFormat="1" applyFont="1" applyBorder="1" applyAlignment="1">
      <alignment horizontal="right"/>
    </xf>
    <xf numFmtId="41" fontId="1" fillId="0" borderId="195" xfId="0" applyNumberFormat="1" applyFont="1" applyBorder="1" applyAlignment="1">
      <alignment horizontal="right"/>
    </xf>
    <xf numFmtId="41" fontId="1" fillId="0" borderId="23" xfId="0" applyNumberFormat="1" applyFont="1" applyBorder="1" applyAlignment="1">
      <alignment horizontal="right"/>
    </xf>
    <xf numFmtId="0" fontId="1" fillId="0" borderId="171" xfId="0" applyFont="1" applyBorder="1" applyAlignment="1">
      <alignment horizontal="distributed" vertical="center"/>
    </xf>
    <xf numFmtId="41" fontId="0" fillId="0" borderId="30" xfId="0" applyNumberFormat="1" applyFont="1" applyBorder="1" applyAlignment="1">
      <alignment horizontal="right"/>
    </xf>
    <xf numFmtId="41" fontId="1" fillId="0" borderId="198" xfId="0" applyNumberFormat="1" applyFont="1" applyBorder="1" applyAlignment="1">
      <alignment horizontal="right"/>
    </xf>
    <xf numFmtId="41" fontId="1" fillId="0" borderId="30" xfId="0" applyNumberFormat="1" applyFont="1" applyBorder="1" applyAlignment="1">
      <alignment horizontal="right"/>
    </xf>
    <xf numFmtId="0" fontId="1" fillId="0" borderId="30" xfId="0" applyFont="1" applyBorder="1" applyAlignment="1">
      <alignment vertical="center"/>
    </xf>
    <xf numFmtId="41" fontId="1" fillId="0" borderId="30" xfId="0" applyNumberFormat="1" applyFont="1" applyBorder="1"/>
    <xf numFmtId="0" fontId="14" fillId="0" borderId="13" xfId="0" applyFont="1" applyBorder="1" applyAlignment="1">
      <alignment vertical="center"/>
    </xf>
    <xf numFmtId="41" fontId="1" fillId="0" borderId="200" xfId="0" applyNumberFormat="1" applyFont="1" applyBorder="1"/>
    <xf numFmtId="41" fontId="1" fillId="0" borderId="201" xfId="0" applyNumberFormat="1" applyFont="1" applyBorder="1"/>
    <xf numFmtId="41" fontId="1" fillId="0" borderId="202" xfId="0" applyNumberFormat="1" applyFont="1" applyBorder="1"/>
    <xf numFmtId="41" fontId="1" fillId="0" borderId="107" xfId="0" applyNumberFormat="1" applyFont="1" applyBorder="1"/>
    <xf numFmtId="41" fontId="1" fillId="0" borderId="203" xfId="0" applyNumberFormat="1" applyFont="1" applyBorder="1"/>
    <xf numFmtId="41" fontId="1" fillId="0" borderId="204" xfId="0" applyNumberFormat="1" applyFont="1" applyBorder="1"/>
    <xf numFmtId="41" fontId="1" fillId="0" borderId="205" xfId="0" applyNumberFormat="1" applyFont="1" applyBorder="1"/>
    <xf numFmtId="41" fontId="1" fillId="0" borderId="206" xfId="0" applyNumberFormat="1" applyFont="1" applyBorder="1"/>
    <xf numFmtId="0" fontId="14" fillId="0" borderId="207" xfId="0" applyFont="1" applyBorder="1" applyAlignment="1">
      <alignment horizontal="center" vertical="center"/>
    </xf>
    <xf numFmtId="0" fontId="14" fillId="0" borderId="208" xfId="0" applyFont="1" applyBorder="1" applyAlignment="1">
      <alignment horizontal="center" vertical="center"/>
    </xf>
    <xf numFmtId="0" fontId="14" fillId="0" borderId="209" xfId="0" applyFont="1" applyBorder="1" applyAlignment="1">
      <alignment horizontal="center" vertical="center"/>
    </xf>
    <xf numFmtId="0" fontId="14" fillId="0" borderId="210" xfId="0" applyFont="1" applyBorder="1" applyAlignment="1">
      <alignment horizontal="center" vertical="center"/>
    </xf>
    <xf numFmtId="0" fontId="0" fillId="0" borderId="160" xfId="0" applyFont="1" applyFill="1" applyBorder="1" applyAlignment="1">
      <alignment horizontal="distributed" vertical="center"/>
    </xf>
    <xf numFmtId="0" fontId="15" fillId="0" borderId="0" xfId="0" applyFont="1" applyAlignment="1">
      <alignment vertical="center"/>
    </xf>
    <xf numFmtId="0" fontId="5" fillId="0" borderId="176" xfId="0" applyFont="1" applyBorder="1" applyAlignment="1">
      <alignment horizontal="center" vertical="center"/>
    </xf>
    <xf numFmtId="41" fontId="5" fillId="0" borderId="175" xfId="0" applyNumberFormat="1" applyFont="1" applyBorder="1" applyAlignment="1">
      <alignment vertical="center"/>
    </xf>
    <xf numFmtId="41" fontId="5" fillId="0" borderId="85" xfId="0" applyNumberFormat="1" applyFont="1" applyBorder="1" applyAlignment="1">
      <alignment vertical="center"/>
    </xf>
    <xf numFmtId="41" fontId="5" fillId="0" borderId="84" xfId="0" applyNumberFormat="1" applyFont="1" applyBorder="1" applyAlignment="1">
      <alignment vertical="center"/>
    </xf>
    <xf numFmtId="41" fontId="5" fillId="0" borderId="181" xfId="0" applyNumberFormat="1" applyFont="1" applyBorder="1" applyAlignment="1">
      <alignment vertical="center"/>
    </xf>
    <xf numFmtId="41" fontId="5" fillId="0" borderId="144" xfId="0" applyNumberFormat="1" applyFont="1" applyBorder="1" applyAlignment="1">
      <alignment vertical="center"/>
    </xf>
    <xf numFmtId="41" fontId="5" fillId="0" borderId="143" xfId="0" applyNumberFormat="1" applyFont="1" applyBorder="1" applyAlignment="1">
      <alignment vertical="center"/>
    </xf>
    <xf numFmtId="41" fontId="5" fillId="0" borderId="174" xfId="0" applyNumberFormat="1" applyFont="1" applyBorder="1" applyAlignment="1">
      <alignment vertical="center"/>
    </xf>
    <xf numFmtId="41" fontId="5" fillId="0" borderId="211" xfId="0" applyNumberFormat="1" applyFont="1" applyBorder="1" applyAlignment="1">
      <alignment vertical="center"/>
    </xf>
    <xf numFmtId="41" fontId="5" fillId="0" borderId="211" xfId="0" applyNumberFormat="1" applyFont="1" applyBorder="1" applyAlignment="1">
      <alignment horizontal="right" vertical="center"/>
    </xf>
    <xf numFmtId="41" fontId="5" fillId="0" borderId="212" xfId="0" applyNumberFormat="1" applyFont="1" applyBorder="1" applyAlignment="1">
      <alignment horizontal="right" vertical="center"/>
    </xf>
    <xf numFmtId="41" fontId="5" fillId="0" borderId="170" xfId="0" applyNumberFormat="1" applyFont="1" applyBorder="1" applyAlignment="1">
      <alignment vertical="center"/>
    </xf>
    <xf numFmtId="41" fontId="5" fillId="0" borderId="15" xfId="0" applyNumberFormat="1" applyFont="1" applyBorder="1" applyAlignment="1">
      <alignment vertical="center"/>
    </xf>
    <xf numFmtId="41" fontId="5" fillId="0" borderId="15" xfId="0" applyNumberFormat="1" applyFont="1" applyBorder="1" applyAlignment="1">
      <alignment horizontal="right" vertical="center"/>
    </xf>
    <xf numFmtId="41" fontId="5" fillId="0" borderId="16" xfId="0" applyNumberFormat="1" applyFont="1" applyBorder="1" applyAlignment="1">
      <alignment horizontal="right" vertical="center"/>
    </xf>
    <xf numFmtId="41" fontId="5" fillId="0" borderId="16" xfId="0" applyNumberFormat="1" applyFont="1" applyBorder="1" applyAlignment="1">
      <alignment vertical="center"/>
    </xf>
    <xf numFmtId="41" fontId="5" fillId="0" borderId="169" xfId="0" applyNumberFormat="1" applyFont="1" applyBorder="1" applyAlignment="1">
      <alignment horizontal="right" vertical="center"/>
    </xf>
    <xf numFmtId="41" fontId="5" fillId="0" borderId="22" xfId="0" applyNumberFormat="1" applyFont="1" applyBorder="1" applyAlignment="1">
      <alignment horizontal="right" vertical="center"/>
    </xf>
    <xf numFmtId="41" fontId="5" fillId="0" borderId="22" xfId="0" applyNumberFormat="1" applyFont="1" applyBorder="1" applyAlignment="1">
      <alignment vertical="center"/>
    </xf>
    <xf numFmtId="41" fontId="5" fillId="0" borderId="25" xfId="0" applyNumberFormat="1" applyFont="1" applyBorder="1" applyAlignment="1">
      <alignment vertical="center"/>
    </xf>
    <xf numFmtId="0" fontId="6" fillId="0" borderId="106" xfId="0" applyFont="1" applyBorder="1" applyAlignment="1">
      <alignment horizontal="center" vertical="center"/>
    </xf>
    <xf numFmtId="176" fontId="5" fillId="0" borderId="215" xfId="1" applyNumberFormat="1" applyFont="1" applyBorder="1" applyAlignment="1">
      <alignment horizontal="right" vertical="center" indent="1"/>
    </xf>
    <xf numFmtId="185" fontId="5" fillId="0" borderId="216" xfId="1" applyNumberFormat="1" applyFont="1" applyBorder="1" applyAlignment="1">
      <alignment horizontal="right" vertical="center" indent="1"/>
    </xf>
    <xf numFmtId="180" fontId="5" fillId="0" borderId="216" xfId="0" applyNumberFormat="1" applyFont="1" applyBorder="1" applyAlignment="1">
      <alignment horizontal="right" vertical="center" indent="1"/>
    </xf>
    <xf numFmtId="177" fontId="5" fillId="0" borderId="216" xfId="0" applyNumberFormat="1" applyFont="1" applyBorder="1" applyAlignment="1">
      <alignment horizontal="right" vertical="center" indent="1"/>
    </xf>
    <xf numFmtId="178" fontId="5" fillId="0" borderId="177" xfId="1" applyNumberFormat="1" applyFont="1" applyBorder="1" applyAlignment="1">
      <alignment horizontal="right" vertical="center" indent="1"/>
    </xf>
    <xf numFmtId="0" fontId="6" fillId="0" borderId="13" xfId="0" applyFont="1" applyBorder="1" applyAlignment="1">
      <alignment horizontal="center" vertical="center"/>
    </xf>
    <xf numFmtId="176" fontId="5" fillId="0" borderId="60" xfId="1" applyNumberFormat="1" applyFont="1" applyBorder="1" applyAlignment="1">
      <alignment horizontal="right" vertical="center" indent="1"/>
    </xf>
    <xf numFmtId="185" fontId="5" fillId="0" borderId="15" xfId="1" applyNumberFormat="1" applyFont="1" applyFill="1" applyBorder="1" applyAlignment="1">
      <alignment horizontal="right" vertical="center" indent="1"/>
    </xf>
    <xf numFmtId="180" fontId="5" fillId="0" borderId="15" xfId="1" applyNumberFormat="1" applyFont="1" applyFill="1" applyBorder="1" applyAlignment="1">
      <alignment horizontal="right" vertical="center" indent="1"/>
    </xf>
    <xf numFmtId="177" fontId="5" fillId="0" borderId="15" xfId="0" applyNumberFormat="1" applyFont="1" applyBorder="1" applyAlignment="1">
      <alignment horizontal="right" vertical="center" indent="1"/>
    </xf>
    <xf numFmtId="178" fontId="5" fillId="0" borderId="16" xfId="1" applyNumberFormat="1" applyFont="1" applyBorder="1" applyAlignment="1">
      <alignment horizontal="right" vertical="center" indent="1"/>
    </xf>
    <xf numFmtId="176" fontId="5" fillId="0" borderId="15" xfId="1" applyNumberFormat="1" applyFont="1" applyBorder="1" applyAlignment="1">
      <alignment horizontal="right" vertical="center" indent="1"/>
    </xf>
    <xf numFmtId="180" fontId="5" fillId="0" borderId="15" xfId="0" applyNumberFormat="1" applyFont="1" applyBorder="1" applyAlignment="1">
      <alignment horizontal="right" vertical="center" indent="1"/>
    </xf>
    <xf numFmtId="0" fontId="6" fillId="0" borderId="21" xfId="0" applyFont="1" applyBorder="1" applyAlignment="1">
      <alignment horizontal="center" vertical="center"/>
    </xf>
    <xf numFmtId="176" fontId="5" fillId="0" borderId="58" xfId="1" applyNumberFormat="1" applyFont="1" applyBorder="1" applyAlignment="1">
      <alignment horizontal="right" vertical="center" indent="1"/>
    </xf>
    <xf numFmtId="176" fontId="5" fillId="0" borderId="22" xfId="1" applyNumberFormat="1" applyFont="1" applyBorder="1" applyAlignment="1">
      <alignment horizontal="right" vertical="center" indent="1"/>
    </xf>
    <xf numFmtId="180" fontId="5" fillId="0" borderId="22" xfId="0" applyNumberFormat="1" applyFont="1" applyBorder="1" applyAlignment="1">
      <alignment horizontal="right" vertical="center" indent="1"/>
    </xf>
    <xf numFmtId="177" fontId="5" fillId="0" borderId="22" xfId="0" applyNumberFormat="1" applyFont="1" applyBorder="1" applyAlignment="1">
      <alignment horizontal="right" vertical="center" indent="1"/>
    </xf>
    <xf numFmtId="178" fontId="5" fillId="0" borderId="25" xfId="1" applyNumberFormat="1" applyFont="1" applyBorder="1" applyAlignment="1">
      <alignment horizontal="right" vertical="center" indent="1"/>
    </xf>
    <xf numFmtId="0" fontId="5" fillId="0" borderId="217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 textRotation="255"/>
    </xf>
    <xf numFmtId="0" fontId="5" fillId="0" borderId="14" xfId="0" applyFont="1" applyBorder="1" applyAlignment="1">
      <alignment horizontal="center" vertical="center" textRotation="255"/>
    </xf>
    <xf numFmtId="0" fontId="5" fillId="0" borderId="64" xfId="0" applyFont="1" applyBorder="1" applyAlignment="1">
      <alignment horizontal="center" vertical="center" textRotation="255"/>
    </xf>
    <xf numFmtId="0" fontId="5" fillId="0" borderId="10" xfId="0" applyFont="1" applyBorder="1" applyAlignment="1">
      <alignment horizontal="center" vertical="center" textRotation="255"/>
    </xf>
    <xf numFmtId="0" fontId="5" fillId="0" borderId="27" xfId="0" applyFont="1" applyBorder="1" applyAlignment="1">
      <alignment horizontal="center" vertical="center" textRotation="255"/>
    </xf>
    <xf numFmtId="0" fontId="5" fillId="0" borderId="7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185" fontId="5" fillId="0" borderId="10" xfId="0" applyNumberFormat="1" applyFont="1" applyBorder="1" applyAlignment="1">
      <alignment horizontal="center" vertical="center" textRotation="255" wrapText="1"/>
    </xf>
    <xf numFmtId="185" fontId="5" fillId="0" borderId="18" xfId="0" applyNumberFormat="1" applyFont="1" applyBorder="1" applyAlignment="1">
      <alignment horizontal="center" vertical="center" textRotation="255" wrapText="1"/>
    </xf>
    <xf numFmtId="185" fontId="5" fillId="0" borderId="10" xfId="0" applyNumberFormat="1" applyFont="1" applyBorder="1" applyAlignment="1">
      <alignment horizontal="center" vertical="center" wrapText="1"/>
    </xf>
    <xf numFmtId="185" fontId="5" fillId="0" borderId="73" xfId="0" applyNumberFormat="1" applyFont="1" applyBorder="1" applyAlignment="1">
      <alignment horizontal="center" vertical="center" wrapText="1"/>
    </xf>
    <xf numFmtId="185" fontId="5" fillId="0" borderId="27" xfId="0" applyNumberFormat="1" applyFont="1" applyBorder="1" applyAlignment="1">
      <alignment horizontal="center" vertical="center" wrapText="1"/>
    </xf>
    <xf numFmtId="185" fontId="5" fillId="0" borderId="72" xfId="0" applyNumberFormat="1" applyFont="1" applyBorder="1" applyAlignment="1">
      <alignment horizontal="center" vertical="center" wrapText="1"/>
    </xf>
    <xf numFmtId="185" fontId="5" fillId="0" borderId="52" xfId="0" applyNumberFormat="1" applyFont="1" applyBorder="1" applyAlignment="1">
      <alignment horizontal="center" vertical="center"/>
    </xf>
    <xf numFmtId="185" fontId="5" fillId="0" borderId="83" xfId="0" applyNumberFormat="1" applyFont="1" applyBorder="1" applyAlignment="1">
      <alignment horizontal="center" vertical="center"/>
    </xf>
    <xf numFmtId="185" fontId="5" fillId="0" borderId="82" xfId="0" applyNumberFormat="1" applyFont="1" applyBorder="1" applyAlignment="1">
      <alignment horizontal="center" vertical="center" wrapText="1"/>
    </xf>
    <xf numFmtId="185" fontId="5" fillId="0" borderId="81" xfId="0" applyNumberFormat="1" applyFont="1" applyBorder="1" applyAlignment="1">
      <alignment horizontal="center" vertical="center" wrapText="1"/>
    </xf>
    <xf numFmtId="185" fontId="5" fillId="0" borderId="67" xfId="0" applyNumberFormat="1" applyFont="1" applyBorder="1" applyAlignment="1">
      <alignment horizontal="center" vertical="center" textRotation="255"/>
    </xf>
    <xf numFmtId="185" fontId="5" fillId="0" borderId="14" xfId="0" applyNumberFormat="1" applyFont="1" applyBorder="1" applyAlignment="1">
      <alignment horizontal="center" vertical="center" textRotation="255"/>
    </xf>
    <xf numFmtId="185" fontId="5" fillId="0" borderId="64" xfId="0" applyNumberFormat="1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01" xfId="0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0" fontId="0" fillId="0" borderId="99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5" fillId="0" borderId="112" xfId="0" applyFont="1" applyBorder="1" applyAlignment="1">
      <alignment horizontal="center" vertical="center"/>
    </xf>
    <xf numFmtId="0" fontId="5" fillId="0" borderId="109" xfId="0" applyFont="1" applyBorder="1" applyAlignment="1">
      <alignment horizontal="center" vertical="center"/>
    </xf>
    <xf numFmtId="0" fontId="5" fillId="0" borderId="27" xfId="0" applyFont="1" applyBorder="1" applyAlignment="1">
      <alignment horizontal="distributed" vertical="center"/>
    </xf>
    <xf numFmtId="0" fontId="5" fillId="0" borderId="22" xfId="0" applyFont="1" applyBorder="1" applyAlignment="1">
      <alignment horizontal="distributed" vertical="center"/>
    </xf>
    <xf numFmtId="0" fontId="5" fillId="0" borderId="72" xfId="0" applyFont="1" applyBorder="1" applyAlignment="1">
      <alignment horizontal="distributed" vertical="center"/>
    </xf>
    <xf numFmtId="0" fontId="5" fillId="0" borderId="15" xfId="0" applyFont="1" applyBorder="1" applyAlignment="1">
      <alignment horizontal="distributed" vertical="center"/>
    </xf>
    <xf numFmtId="0" fontId="5" fillId="0" borderId="86" xfId="0" applyFont="1" applyBorder="1" applyAlignment="1">
      <alignment horizontal="distributed" vertical="center"/>
    </xf>
    <xf numFmtId="0" fontId="5" fillId="0" borderId="15" xfId="0" applyFont="1" applyBorder="1" applyAlignment="1">
      <alignment vertical="center" textRotation="255"/>
    </xf>
    <xf numFmtId="0" fontId="5" fillId="0" borderId="15" xfId="0" applyFont="1" applyBorder="1" applyAlignment="1">
      <alignment horizontal="distributed" vertical="center" wrapText="1"/>
    </xf>
    <xf numFmtId="0" fontId="5" fillId="0" borderId="86" xfId="0" applyFont="1" applyBorder="1" applyAlignment="1">
      <alignment horizontal="distributed" vertical="center" wrapText="1"/>
    </xf>
    <xf numFmtId="0" fontId="5" fillId="0" borderId="107" xfId="0" applyFont="1" applyBorder="1" applyAlignment="1">
      <alignment horizontal="distributed" vertical="distributed"/>
    </xf>
    <xf numFmtId="0" fontId="5" fillId="0" borderId="106" xfId="0" applyFont="1" applyBorder="1" applyAlignment="1">
      <alignment horizontal="distributed" vertical="distributed"/>
    </xf>
    <xf numFmtId="0" fontId="5" fillId="0" borderId="11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8" xfId="0" applyFont="1" applyBorder="1" applyAlignment="1">
      <alignment horizontal="center" vertical="center"/>
    </xf>
    <xf numFmtId="0" fontId="5" fillId="0" borderId="114" xfId="0" applyFont="1" applyBorder="1" applyAlignment="1">
      <alignment horizontal="center" vertical="center"/>
    </xf>
    <xf numFmtId="0" fontId="5" fillId="0" borderId="111" xfId="0" applyFont="1" applyBorder="1" applyAlignment="1">
      <alignment horizontal="center" vertical="center"/>
    </xf>
    <xf numFmtId="0" fontId="5" fillId="0" borderId="113" xfId="0" applyFont="1" applyBorder="1" applyAlignment="1">
      <alignment horizontal="center" vertical="center"/>
    </xf>
    <xf numFmtId="0" fontId="5" fillId="0" borderId="110" xfId="0" applyFont="1" applyBorder="1" applyAlignment="1">
      <alignment horizontal="center" vertical="center"/>
    </xf>
    <xf numFmtId="38" fontId="5" fillId="0" borderId="0" xfId="1" applyNumberFormat="1" applyFont="1" applyAlignment="1">
      <alignment horizontal="left" vertical="center"/>
    </xf>
    <xf numFmtId="38" fontId="5" fillId="0" borderId="120" xfId="1" applyNumberFormat="1" applyFont="1" applyBorder="1" applyAlignment="1">
      <alignment horizontal="distributed" vertical="center" wrapText="1"/>
    </xf>
    <xf numFmtId="0" fontId="0" fillId="0" borderId="89" xfId="0" applyBorder="1" applyAlignment="1">
      <alignment horizontal="distributed" vertical="center"/>
    </xf>
    <xf numFmtId="38" fontId="5" fillId="0" borderId="65" xfId="1" applyNumberFormat="1" applyFont="1" applyBorder="1" applyAlignment="1">
      <alignment horizontal="distributed" vertical="center" wrapText="1"/>
    </xf>
    <xf numFmtId="0" fontId="0" fillId="0" borderId="92" xfId="0" applyBorder="1" applyAlignment="1">
      <alignment horizontal="distributed" vertical="center" wrapText="1"/>
    </xf>
    <xf numFmtId="38" fontId="5" fillId="0" borderId="117" xfId="1" applyNumberFormat="1" applyFont="1" applyBorder="1" applyAlignment="1">
      <alignment horizontal="distributed" vertical="center" wrapText="1"/>
    </xf>
    <xf numFmtId="0" fontId="0" fillId="0" borderId="116" xfId="0" applyBorder="1" applyAlignment="1">
      <alignment horizontal="distributed" vertical="center" wrapText="1"/>
    </xf>
    <xf numFmtId="38" fontId="5" fillId="0" borderId="52" xfId="1" applyNumberFormat="1" applyFont="1" applyBorder="1" applyAlignment="1">
      <alignment horizontal="center" vertical="center" wrapText="1"/>
    </xf>
    <xf numFmtId="38" fontId="5" fillId="0" borderId="71" xfId="1" applyNumberFormat="1" applyFont="1" applyBorder="1" applyAlignment="1">
      <alignment horizontal="center" vertical="center" wrapText="1"/>
    </xf>
    <xf numFmtId="38" fontId="5" fillId="0" borderId="83" xfId="1" applyNumberFormat="1" applyFont="1" applyBorder="1" applyAlignment="1">
      <alignment horizontal="center" vertical="center" wrapText="1"/>
    </xf>
    <xf numFmtId="38" fontId="5" fillId="0" borderId="119" xfId="1" applyNumberFormat="1" applyFont="1" applyBorder="1" applyAlignment="1">
      <alignment horizontal="center" vertical="center" textRotation="255" wrapText="1"/>
    </xf>
    <xf numFmtId="38" fontId="5" fillId="0" borderId="70" xfId="1" applyNumberFormat="1" applyFont="1" applyBorder="1" applyAlignment="1">
      <alignment horizontal="center" vertical="center" textRotation="255" wrapText="1"/>
    </xf>
    <xf numFmtId="38" fontId="5" fillId="0" borderId="75" xfId="1" applyNumberFormat="1" applyFont="1" applyBorder="1" applyAlignment="1">
      <alignment horizontal="center" vertical="center" textRotation="255" wrapText="1"/>
    </xf>
    <xf numFmtId="38" fontId="5" fillId="0" borderId="119" xfId="1" applyNumberFormat="1" applyFont="1" applyBorder="1" applyAlignment="1">
      <alignment horizontal="center" vertical="center" textRotation="255"/>
    </xf>
    <xf numFmtId="38" fontId="5" fillId="0" borderId="70" xfId="1" applyNumberFormat="1" applyFont="1" applyBorder="1" applyAlignment="1">
      <alignment horizontal="center" vertical="center" textRotation="255"/>
    </xf>
    <xf numFmtId="38" fontId="5" fillId="0" borderId="75" xfId="1" applyNumberFormat="1" applyFont="1" applyBorder="1" applyAlignment="1">
      <alignment horizontal="center" vertical="center" textRotation="255"/>
    </xf>
    <xf numFmtId="38" fontId="5" fillId="0" borderId="119" xfId="1" applyNumberFormat="1" applyFont="1" applyBorder="1" applyAlignment="1">
      <alignment horizontal="distributed" vertical="center" textRotation="255" wrapText="1"/>
    </xf>
    <xf numFmtId="38" fontId="5" fillId="0" borderId="118" xfId="1" applyNumberFormat="1" applyFont="1" applyBorder="1" applyAlignment="1">
      <alignment horizontal="distributed" vertical="center" textRotation="255" wrapText="1"/>
    </xf>
    <xf numFmtId="38" fontId="5" fillId="0" borderId="126" xfId="1" applyNumberFormat="1" applyFont="1" applyBorder="1" applyAlignment="1">
      <alignment horizontal="distributed" vertical="center" wrapText="1"/>
    </xf>
    <xf numFmtId="38" fontId="5" fillId="0" borderId="125" xfId="1" applyNumberFormat="1" applyFont="1" applyBorder="1" applyAlignment="1">
      <alignment horizontal="distributed" vertical="center" wrapText="1"/>
    </xf>
    <xf numFmtId="38" fontId="5" fillId="0" borderId="121" xfId="1" applyNumberFormat="1" applyFont="1" applyBorder="1" applyAlignment="1">
      <alignment horizontal="distributed" vertical="center" wrapText="1"/>
    </xf>
    <xf numFmtId="38" fontId="5" fillId="0" borderId="123" xfId="1" applyNumberFormat="1" applyFont="1" applyBorder="1" applyAlignment="1">
      <alignment horizontal="distributed" vertical="center" wrapText="1"/>
    </xf>
    <xf numFmtId="0" fontId="0" fillId="0" borderId="122" xfId="0" applyBorder="1" applyAlignment="1">
      <alignment horizontal="distributed" vertical="center" wrapText="1"/>
    </xf>
    <xf numFmtId="0" fontId="0" fillId="0" borderId="92" xfId="0" applyBorder="1" applyAlignment="1">
      <alignment horizontal="distributed" vertical="center"/>
    </xf>
    <xf numFmtId="0" fontId="5" fillId="0" borderId="131" xfId="0" applyFont="1" applyBorder="1" applyAlignment="1">
      <alignment horizontal="center" vertical="center"/>
    </xf>
    <xf numFmtId="0" fontId="5" fillId="0" borderId="148" xfId="0" applyFont="1" applyBorder="1" applyAlignment="1">
      <alignment horizontal="center" vertical="center"/>
    </xf>
    <xf numFmtId="0" fontId="5" fillId="0" borderId="15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58" xfId="0" applyBorder="1" applyAlignment="1">
      <alignment horizontal="center" vertical="center" wrapText="1"/>
    </xf>
    <xf numFmtId="0" fontId="0" fillId="0" borderId="9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55" xfId="0" applyFont="1" applyFill="1" applyBorder="1" applyAlignment="1">
      <alignment horizontal="distributed" vertical="center"/>
    </xf>
    <xf numFmtId="0" fontId="5" fillId="0" borderId="163" xfId="0" applyFont="1" applyBorder="1" applyAlignment="1">
      <alignment horizontal="distributed" vertical="center"/>
    </xf>
    <xf numFmtId="0" fontId="5" fillId="0" borderId="160" xfId="0" applyFont="1" applyBorder="1" applyAlignment="1">
      <alignment horizontal="distributed" vertical="center"/>
    </xf>
    <xf numFmtId="0" fontId="5" fillId="0" borderId="160" xfId="0" applyFont="1" applyFill="1" applyBorder="1" applyAlignment="1">
      <alignment horizontal="distributed" vertical="center"/>
    </xf>
    <xf numFmtId="0" fontId="5" fillId="0" borderId="23" xfId="0" applyFont="1" applyBorder="1" applyAlignment="1">
      <alignment horizontal="distributed" vertical="center"/>
    </xf>
    <xf numFmtId="0" fontId="0" fillId="0" borderId="21" xfId="0" applyBorder="1" applyAlignment="1">
      <alignment horizontal="distributed" vertical="center"/>
    </xf>
    <xf numFmtId="0" fontId="5" fillId="0" borderId="24" xfId="0" applyFont="1" applyBorder="1" applyAlignment="1">
      <alignment horizontal="center" vertical="center"/>
    </xf>
    <xf numFmtId="0" fontId="5" fillId="0" borderId="165" xfId="0" applyFont="1" applyBorder="1" applyAlignment="1">
      <alignment horizontal="center" vertical="center"/>
    </xf>
    <xf numFmtId="0" fontId="0" fillId="0" borderId="149" xfId="0" applyBorder="1" applyAlignment="1">
      <alignment vertical="center"/>
    </xf>
    <xf numFmtId="0" fontId="0" fillId="0" borderId="148" xfId="0" applyBorder="1" applyAlignment="1">
      <alignment vertical="center"/>
    </xf>
    <xf numFmtId="0" fontId="0" fillId="0" borderId="111" xfId="0" applyBorder="1" applyAlignment="1">
      <alignment vertical="center"/>
    </xf>
    <xf numFmtId="0" fontId="5" fillId="0" borderId="36" xfId="0" applyFont="1" applyBorder="1" applyAlignment="1">
      <alignment horizontal="center" vertical="center" wrapText="1"/>
    </xf>
    <xf numFmtId="0" fontId="5" fillId="0" borderId="107" xfId="0" applyFont="1" applyBorder="1" applyAlignment="1">
      <alignment horizontal="distributed" vertical="center"/>
    </xf>
    <xf numFmtId="0" fontId="0" fillId="0" borderId="106" xfId="0" applyBorder="1" applyAlignment="1">
      <alignment horizontal="distributed" vertical="center"/>
    </xf>
    <xf numFmtId="0" fontId="5" fillId="0" borderId="30" xfId="0" applyFont="1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0" fontId="5" fillId="0" borderId="213" xfId="0" applyFont="1" applyBorder="1" applyAlignment="1">
      <alignment horizontal="center" vertical="center"/>
    </xf>
    <xf numFmtId="0" fontId="5" fillId="0" borderId="214" xfId="0" applyFont="1" applyBorder="1" applyAlignment="1">
      <alignment horizontal="center" vertical="center"/>
    </xf>
    <xf numFmtId="0" fontId="5" fillId="0" borderId="19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30" xfId="0" applyFont="1" applyBorder="1" applyAlignment="1">
      <alignment horizontal="distributed" vertical="center"/>
    </xf>
    <xf numFmtId="0" fontId="1" fillId="0" borderId="13" xfId="0" applyFont="1" applyBorder="1" applyAlignment="1">
      <alignment horizontal="distributed" vertical="center"/>
    </xf>
    <xf numFmtId="0" fontId="1" fillId="0" borderId="23" xfId="0" applyFont="1" applyBorder="1" applyAlignment="1">
      <alignment horizontal="distributed" vertical="center"/>
    </xf>
    <xf numFmtId="0" fontId="1" fillId="0" borderId="21" xfId="0" applyFont="1" applyBorder="1" applyAlignment="1">
      <alignment horizontal="distributed" vertical="center"/>
    </xf>
    <xf numFmtId="0" fontId="13" fillId="0" borderId="0" xfId="0" applyFont="1" applyAlignment="1">
      <alignment vertical="center"/>
    </xf>
    <xf numFmtId="0" fontId="14" fillId="0" borderId="30" xfId="0" applyFont="1" applyBorder="1" applyAlignment="1">
      <alignment horizontal="distributed" vertical="center"/>
    </xf>
    <xf numFmtId="0" fontId="14" fillId="0" borderId="23" xfId="0" applyFont="1" applyBorder="1" applyAlignment="1">
      <alignment horizontal="distributed" vertical="center"/>
    </xf>
    <xf numFmtId="0" fontId="14" fillId="0" borderId="13" xfId="0" applyFont="1" applyBorder="1" applyAlignment="1">
      <alignment horizontal="distributed" vertical="center"/>
    </xf>
    <xf numFmtId="0" fontId="14" fillId="0" borderId="193" xfId="0" applyFont="1" applyBorder="1" applyAlignment="1">
      <alignment horizontal="center" vertical="center"/>
    </xf>
    <xf numFmtId="0" fontId="14" fillId="0" borderId="192" xfId="0" applyFont="1" applyBorder="1" applyAlignment="1">
      <alignment horizontal="center" vertical="center"/>
    </xf>
    <xf numFmtId="0" fontId="14" fillId="0" borderId="191" xfId="0" applyFont="1" applyBorder="1" applyAlignment="1">
      <alignment horizontal="center" vertical="center"/>
    </xf>
    <xf numFmtId="0" fontId="14" fillId="0" borderId="190" xfId="0" applyFont="1" applyBorder="1" applyAlignment="1">
      <alignment horizontal="center" vertical="center"/>
    </xf>
    <xf numFmtId="0" fontId="14" fillId="0" borderId="189" xfId="0" applyFont="1" applyBorder="1" applyAlignment="1">
      <alignment horizontal="center" vertical="center"/>
    </xf>
    <xf numFmtId="0" fontId="14" fillId="0" borderId="188" xfId="0" applyFont="1" applyBorder="1" applyAlignment="1">
      <alignment horizontal="center" vertical="center"/>
    </xf>
    <xf numFmtId="0" fontId="14" fillId="0" borderId="187" xfId="0" applyFont="1" applyBorder="1" applyAlignment="1">
      <alignment horizontal="center" vertical="center"/>
    </xf>
    <xf numFmtId="0" fontId="14" fillId="0" borderId="186" xfId="0" applyFont="1" applyBorder="1" applyAlignment="1">
      <alignment horizontal="center" vertical="center"/>
    </xf>
    <xf numFmtId="0" fontId="14" fillId="0" borderId="185" xfId="0" applyFont="1" applyBorder="1" applyAlignment="1">
      <alignment horizontal="center" vertical="center"/>
    </xf>
    <xf numFmtId="0" fontId="14" fillId="0" borderId="176" xfId="0" applyFont="1" applyBorder="1" applyAlignment="1">
      <alignment horizontal="distributed" vertical="center"/>
    </xf>
    <xf numFmtId="0" fontId="14" fillId="0" borderId="147" xfId="0" applyFont="1" applyBorder="1" applyAlignment="1">
      <alignment horizontal="distributed" vertical="center"/>
    </xf>
    <xf numFmtId="0" fontId="14" fillId="0" borderId="107" xfId="0" applyFont="1" applyBorder="1" applyAlignment="1">
      <alignment horizontal="distributed" vertical="center"/>
    </xf>
    <xf numFmtId="0" fontId="14" fillId="0" borderId="106" xfId="0" applyFont="1" applyBorder="1" applyAlignment="1">
      <alignment horizontal="distributed" vertical="center"/>
    </xf>
    <xf numFmtId="0" fontId="14" fillId="0" borderId="21" xfId="0" applyFont="1" applyBorder="1" applyAlignment="1">
      <alignment horizontal="distributed" vertical="center"/>
    </xf>
    <xf numFmtId="0" fontId="0" fillId="0" borderId="30" xfId="0" applyFont="1" applyBorder="1" applyAlignment="1">
      <alignment horizontal="distributed" vertical="center"/>
    </xf>
    <xf numFmtId="0" fontId="0" fillId="0" borderId="13" xfId="0" applyFont="1" applyBorder="1" applyAlignment="1">
      <alignment horizontal="distributed" vertical="center"/>
    </xf>
  </cellXfs>
  <cellStyles count="4">
    <cellStyle name="パーセント 2" xfId="2"/>
    <cellStyle name="桁区切り 2" xfId="1"/>
    <cellStyle name="標準" xfId="0" builtinId="0"/>
    <cellStyle name="標準_JB1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32302</xdr:colOff>
          <xdr:row>23</xdr:row>
          <xdr:rowOff>40999</xdr:rowOff>
        </xdr:from>
        <xdr:to>
          <xdr:col>12</xdr:col>
          <xdr:colOff>191742</xdr:colOff>
          <xdr:row>37</xdr:row>
          <xdr:rowOff>136249</xdr:rowOff>
        </xdr:to>
        <xdr:pic>
          <xdr:nvPicPr>
            <xdr:cNvPr id="4" name="図 3"/>
            <xdr:cNvPicPr>
              <a:picLocks noChangeAspect="1" noChangeArrowheads="1"/>
              <a:extLst>
                <a:ext uri="{84589F7E-364E-4C9E-8A38-B11213B215E9}">
                  <a14:cameraTool cellRange="'30-2'!$A$1:$I$15" spid="_x0000_s103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2302" y="5565499"/>
              <a:ext cx="6603310" cy="3457989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20</xdr:row>
          <xdr:rowOff>228600</xdr:rowOff>
        </xdr:from>
        <xdr:to>
          <xdr:col>10</xdr:col>
          <xdr:colOff>426719</xdr:colOff>
          <xdr:row>34</xdr:row>
          <xdr:rowOff>85725</xdr:rowOff>
        </xdr:to>
        <xdr:pic>
          <xdr:nvPicPr>
            <xdr:cNvPr id="4" name="図 3"/>
            <xdr:cNvPicPr>
              <a:picLocks noChangeAspect="1" noChangeArrowheads="1"/>
              <a:extLst>
                <a:ext uri="{84589F7E-364E-4C9E-8A38-B11213B215E9}">
                  <a14:cameraTool cellRange="'38-2'!$A$1:$H$14" spid="_x0000_s2062"/>
                </a:ext>
              </a:extLst>
            </xdr:cNvPicPr>
          </xdr:nvPicPr>
          <xdr:blipFill rotWithShape="1">
            <a:blip xmlns:r="http://schemas.openxmlformats.org/officeDocument/2006/relationships" r:embed="rId1"/>
            <a:srcRect r="17165"/>
            <a:stretch>
              <a:fillRect/>
            </a:stretch>
          </xdr:blipFill>
          <xdr:spPr bwMode="auto">
            <a:xfrm>
              <a:off x="38100" y="5463540"/>
              <a:ext cx="6393179" cy="316420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2</xdr:colOff>
          <xdr:row>10</xdr:row>
          <xdr:rowOff>1</xdr:rowOff>
        </xdr:from>
        <xdr:ext cx="5953124" cy="2436148"/>
        <xdr:pic>
          <xdr:nvPicPr>
            <xdr:cNvPr id="2" name="図 1"/>
            <xdr:cNvPicPr>
              <a:picLocks noChangeAspect="1" noChangeArrowheads="1"/>
              <a:extLst>
                <a:ext uri="{84589F7E-364E-4C9E-8A38-B11213B215E9}">
                  <a14:cameraTool cellRange="'39-2'!$A$1:$I$12" spid="_x0000_s310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" y="2540001"/>
              <a:ext cx="5953124" cy="2436148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2</xdr:colOff>
          <xdr:row>22</xdr:row>
          <xdr:rowOff>76201</xdr:rowOff>
        </xdr:from>
        <xdr:ext cx="5953124" cy="2071409"/>
        <xdr:pic>
          <xdr:nvPicPr>
            <xdr:cNvPr id="3" name="図 2"/>
            <xdr:cNvPicPr>
              <a:picLocks noChangeAspect="1" noChangeArrowheads="1"/>
              <a:extLst>
                <a:ext uri="{84589F7E-364E-4C9E-8A38-B11213B215E9}">
                  <a14:cameraTool cellRange="'39-3'!$A$1:$F$10" spid="_x0000_s3106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2" y="5664201"/>
              <a:ext cx="5953124" cy="2071409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I13"/>
  <sheetViews>
    <sheetView workbookViewId="0"/>
  </sheetViews>
  <sheetFormatPr defaultRowHeight="13.5" x14ac:dyDescent="0.15"/>
  <sheetData>
    <row r="13" spans="1:9" ht="81.75" customHeight="1" x14ac:dyDescent="0.5">
      <c r="A13" s="645" t="s">
        <v>0</v>
      </c>
      <c r="B13" s="645"/>
      <c r="C13" s="645"/>
      <c r="D13" s="645"/>
      <c r="E13" s="645"/>
      <c r="F13" s="645"/>
      <c r="G13" s="645"/>
      <c r="H13" s="645"/>
      <c r="I13" s="645"/>
    </row>
  </sheetData>
  <mergeCells count="1">
    <mergeCell ref="A13:I13"/>
  </mergeCells>
  <phoneticPr fontId="2"/>
  <pageMargins left="0.59055118110236227" right="0.78740157480314965" top="0.39370078740157483" bottom="0.51181102362204722" header="0.51181102362204722" footer="0.51181102362204722"/>
  <pageSetup paperSize="9" orientation="portrait" r:id="rId1"/>
  <headerFooter alignWithMargins="0">
    <oddFooter>&amp;C- &amp;A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opLeftCell="A16" zoomScaleNormal="100" workbookViewId="0">
      <selection activeCell="K12" sqref="K12"/>
    </sheetView>
  </sheetViews>
  <sheetFormatPr defaultColWidth="9" defaultRowHeight="18.75" customHeight="1" x14ac:dyDescent="0.15"/>
  <cols>
    <col min="1" max="1" width="4.375" style="249" customWidth="1"/>
    <col min="2" max="2" width="3.375" style="249" customWidth="1"/>
    <col min="3" max="3" width="21.625" style="249" customWidth="1"/>
    <col min="4" max="8" width="11.625" style="249" customWidth="1"/>
    <col min="9" max="9" width="2.875" style="249" customWidth="1"/>
    <col min="10" max="16384" width="9" style="249"/>
  </cols>
  <sheetData>
    <row r="1" spans="1:10" x14ac:dyDescent="0.15">
      <c r="A1" s="288" t="s">
        <v>234</v>
      </c>
      <c r="B1" s="288"/>
    </row>
    <row r="2" spans="1:10" ht="17.25" customHeight="1" thickBot="1" x14ac:dyDescent="0.2">
      <c r="A2" s="287"/>
      <c r="B2" s="287"/>
      <c r="H2" s="250" t="s">
        <v>233</v>
      </c>
    </row>
    <row r="3" spans="1:10" ht="15" thickBot="1" x14ac:dyDescent="0.2">
      <c r="A3" s="716" t="s">
        <v>232</v>
      </c>
      <c r="B3" s="717"/>
      <c r="C3" s="718"/>
      <c r="D3" s="286" t="s">
        <v>231</v>
      </c>
      <c r="E3" s="286" t="s">
        <v>230</v>
      </c>
      <c r="F3" s="286" t="s">
        <v>229</v>
      </c>
      <c r="G3" s="285" t="s">
        <v>228</v>
      </c>
      <c r="H3" s="285" t="s">
        <v>227</v>
      </c>
    </row>
    <row r="4" spans="1:10" ht="15" thickTop="1" x14ac:dyDescent="0.15">
      <c r="A4" s="727" t="s">
        <v>216</v>
      </c>
      <c r="B4" s="727"/>
      <c r="C4" s="728"/>
      <c r="D4" s="284">
        <v>40606</v>
      </c>
      <c r="E4" s="284">
        <v>40704</v>
      </c>
      <c r="F4" s="284">
        <v>42926</v>
      </c>
      <c r="G4" s="283">
        <v>44334</v>
      </c>
      <c r="H4" s="283">
        <v>45199</v>
      </c>
    </row>
    <row r="5" spans="1:10" ht="13.5" customHeight="1" x14ac:dyDescent="0.15">
      <c r="A5" s="719" t="s">
        <v>226</v>
      </c>
      <c r="B5" s="729" t="s">
        <v>216</v>
      </c>
      <c r="C5" s="713"/>
      <c r="D5" s="279">
        <v>1316</v>
      </c>
      <c r="E5" s="279">
        <v>1096</v>
      </c>
      <c r="F5" s="279">
        <v>1020</v>
      </c>
      <c r="G5" s="278">
        <v>817</v>
      </c>
      <c r="H5" s="278">
        <v>763</v>
      </c>
    </row>
    <row r="6" spans="1:10" ht="13.5" customHeight="1" x14ac:dyDescent="0.15">
      <c r="A6" s="720"/>
      <c r="B6" s="276"/>
      <c r="C6" s="261" t="s">
        <v>225</v>
      </c>
      <c r="D6" s="222">
        <v>1315</v>
      </c>
      <c r="E6" s="222">
        <v>1094</v>
      </c>
      <c r="F6" s="222">
        <v>1019</v>
      </c>
      <c r="G6" s="263"/>
      <c r="H6" s="263"/>
    </row>
    <row r="7" spans="1:10" ht="13.5" customHeight="1" x14ac:dyDescent="0.15">
      <c r="A7" s="720"/>
      <c r="B7" s="264"/>
      <c r="C7" s="261" t="s">
        <v>224</v>
      </c>
      <c r="D7" s="222" t="s">
        <v>159</v>
      </c>
      <c r="E7" s="222" t="s">
        <v>159</v>
      </c>
      <c r="F7" s="222" t="s">
        <v>159</v>
      </c>
      <c r="G7" s="263"/>
      <c r="H7" s="263"/>
    </row>
    <row r="8" spans="1:10" ht="13.5" customHeight="1" x14ac:dyDescent="0.15">
      <c r="A8" s="720"/>
      <c r="B8" s="264"/>
      <c r="C8" s="261" t="s">
        <v>223</v>
      </c>
      <c r="D8" s="267"/>
      <c r="E8" s="267"/>
      <c r="F8" s="267"/>
      <c r="G8" s="269">
        <v>816</v>
      </c>
      <c r="H8" s="265">
        <v>763</v>
      </c>
    </row>
    <row r="9" spans="1:10" ht="13.5" customHeight="1" x14ac:dyDescent="0.15">
      <c r="A9" s="720"/>
      <c r="B9" s="264"/>
      <c r="C9" s="261" t="s">
        <v>222</v>
      </c>
      <c r="D9" s="222">
        <v>1</v>
      </c>
      <c r="E9" s="222">
        <v>2</v>
      </c>
      <c r="F9" s="222">
        <v>1</v>
      </c>
      <c r="G9" s="265">
        <v>1</v>
      </c>
      <c r="H9" s="265" t="s">
        <v>159</v>
      </c>
    </row>
    <row r="10" spans="1:10" ht="13.5" customHeight="1" x14ac:dyDescent="0.15">
      <c r="A10" s="721"/>
      <c r="B10" s="730" t="s">
        <v>190</v>
      </c>
      <c r="C10" s="731"/>
      <c r="D10" s="257">
        <v>3.2</v>
      </c>
      <c r="E10" s="257">
        <v>2.7</v>
      </c>
      <c r="F10" s="257">
        <v>2.3761822671574335</v>
      </c>
      <c r="G10" s="256">
        <v>1.8428294311363738</v>
      </c>
      <c r="H10" s="256">
        <f>H5/H4*100</f>
        <v>1.68809044447886</v>
      </c>
    </row>
    <row r="11" spans="1:10" ht="15" customHeight="1" x14ac:dyDescent="0.15">
      <c r="A11" s="719" t="s">
        <v>221</v>
      </c>
      <c r="B11" s="729" t="s">
        <v>216</v>
      </c>
      <c r="C11" s="713"/>
      <c r="D11" s="255">
        <v>19901</v>
      </c>
      <c r="E11" s="255">
        <v>18591</v>
      </c>
      <c r="F11" s="255">
        <v>18500</v>
      </c>
      <c r="G11" s="254">
        <v>17654</v>
      </c>
      <c r="H11" s="254">
        <v>18075</v>
      </c>
      <c r="I11" s="282"/>
    </row>
    <row r="12" spans="1:10" ht="15" customHeight="1" x14ac:dyDescent="0.15">
      <c r="A12" s="720"/>
      <c r="B12" s="276"/>
      <c r="C12" s="261" t="s">
        <v>220</v>
      </c>
      <c r="D12" s="222">
        <v>1</v>
      </c>
      <c r="E12" s="222">
        <v>3</v>
      </c>
      <c r="F12" s="222">
        <v>1</v>
      </c>
      <c r="G12" s="265">
        <v>4</v>
      </c>
      <c r="H12" s="265">
        <v>3</v>
      </c>
    </row>
    <row r="13" spans="1:10" ht="15" customHeight="1" x14ac:dyDescent="0.15">
      <c r="A13" s="720"/>
      <c r="B13" s="264"/>
      <c r="C13" s="261" t="s">
        <v>219</v>
      </c>
      <c r="D13" s="222">
        <v>3320</v>
      </c>
      <c r="E13" s="222">
        <v>3429</v>
      </c>
      <c r="F13" s="222">
        <v>3080</v>
      </c>
      <c r="G13" s="265">
        <v>2806</v>
      </c>
      <c r="H13" s="265">
        <v>2619</v>
      </c>
      <c r="J13" s="277"/>
    </row>
    <row r="14" spans="1:10" ht="15" customHeight="1" x14ac:dyDescent="0.15">
      <c r="A14" s="720"/>
      <c r="B14" s="264"/>
      <c r="C14" s="261" t="s">
        <v>218</v>
      </c>
      <c r="D14" s="222">
        <v>16580</v>
      </c>
      <c r="E14" s="222">
        <v>15159</v>
      </c>
      <c r="F14" s="222">
        <v>15419</v>
      </c>
      <c r="G14" s="265">
        <v>14844</v>
      </c>
      <c r="H14" s="265">
        <v>15453</v>
      </c>
      <c r="J14" s="277"/>
    </row>
    <row r="15" spans="1:10" ht="15" customHeight="1" x14ac:dyDescent="0.15">
      <c r="A15" s="721"/>
      <c r="B15" s="730" t="s">
        <v>190</v>
      </c>
      <c r="C15" s="731"/>
      <c r="D15" s="281">
        <v>49</v>
      </c>
      <c r="E15" s="281">
        <v>45.7</v>
      </c>
      <c r="F15" s="281">
        <v>43.097423472953459</v>
      </c>
      <c r="G15" s="280">
        <v>39.820453827761987</v>
      </c>
      <c r="H15" s="280">
        <f>H11/H4*100</f>
        <v>39.989822783689903</v>
      </c>
      <c r="J15" s="277"/>
    </row>
    <row r="16" spans="1:10" ht="14.25" x14ac:dyDescent="0.15">
      <c r="A16" s="722" t="s">
        <v>217</v>
      </c>
      <c r="B16" s="729" t="s">
        <v>216</v>
      </c>
      <c r="C16" s="732"/>
      <c r="D16" s="279">
        <v>19268</v>
      </c>
      <c r="E16" s="279">
        <v>20853</v>
      </c>
      <c r="F16" s="279">
        <v>22773</v>
      </c>
      <c r="G16" s="278">
        <v>23689</v>
      </c>
      <c r="H16" s="278">
        <v>24790</v>
      </c>
      <c r="J16" s="277"/>
    </row>
    <row r="17" spans="1:8" ht="28.5" x14ac:dyDescent="0.15">
      <c r="A17" s="723"/>
      <c r="B17" s="276"/>
      <c r="C17" s="261" t="s">
        <v>215</v>
      </c>
      <c r="D17" s="222">
        <v>229</v>
      </c>
      <c r="E17" s="222">
        <v>215</v>
      </c>
      <c r="F17" s="222">
        <v>199</v>
      </c>
      <c r="G17" s="265">
        <v>252</v>
      </c>
      <c r="H17" s="265">
        <v>255</v>
      </c>
    </row>
    <row r="18" spans="1:8" ht="14.25" x14ac:dyDescent="0.15">
      <c r="A18" s="723"/>
      <c r="B18" s="264"/>
      <c r="C18" s="261" t="s">
        <v>214</v>
      </c>
      <c r="D18" s="222">
        <v>2190</v>
      </c>
      <c r="E18" s="222">
        <v>2247</v>
      </c>
      <c r="F18" s="271"/>
      <c r="G18" s="270"/>
      <c r="H18" s="263"/>
    </row>
    <row r="19" spans="1:8" ht="14.25" x14ac:dyDescent="0.15">
      <c r="A19" s="723"/>
      <c r="B19" s="264"/>
      <c r="C19" s="261" t="s">
        <v>213</v>
      </c>
      <c r="D19" s="275"/>
      <c r="E19" s="267"/>
      <c r="F19" s="266">
        <v>697</v>
      </c>
      <c r="G19" s="265">
        <v>974</v>
      </c>
      <c r="H19" s="269">
        <v>981</v>
      </c>
    </row>
    <row r="20" spans="1:8" ht="14.25" x14ac:dyDescent="0.15">
      <c r="A20" s="723"/>
      <c r="B20" s="264"/>
      <c r="C20" s="261" t="s">
        <v>212</v>
      </c>
      <c r="D20" s="275"/>
      <c r="E20" s="267"/>
      <c r="F20" s="266">
        <v>2015</v>
      </c>
      <c r="G20" s="263"/>
      <c r="H20" s="263"/>
    </row>
    <row r="21" spans="1:8" ht="14.25" x14ac:dyDescent="0.15">
      <c r="A21" s="723"/>
      <c r="B21" s="264"/>
      <c r="C21" s="261" t="s">
        <v>211</v>
      </c>
      <c r="D21" s="274"/>
      <c r="E21" s="273"/>
      <c r="F21" s="273"/>
      <c r="G21" s="269">
        <v>2120</v>
      </c>
      <c r="H21" s="269">
        <v>2119</v>
      </c>
    </row>
    <row r="22" spans="1:8" ht="28.5" x14ac:dyDescent="0.15">
      <c r="A22" s="723"/>
      <c r="B22" s="264"/>
      <c r="C22" s="261" t="s">
        <v>210</v>
      </c>
      <c r="D22" s="255">
        <v>7479</v>
      </c>
      <c r="E22" s="255">
        <v>7578</v>
      </c>
      <c r="F22" s="272"/>
      <c r="G22" s="270"/>
      <c r="H22" s="263"/>
    </row>
    <row r="23" spans="1:8" ht="14.25" x14ac:dyDescent="0.15">
      <c r="A23" s="723"/>
      <c r="B23" s="264"/>
      <c r="C23" s="261" t="s">
        <v>209</v>
      </c>
      <c r="D23" s="267"/>
      <c r="E23" s="267"/>
      <c r="F23" s="266">
        <v>5906</v>
      </c>
      <c r="G23" s="263"/>
      <c r="H23" s="263"/>
    </row>
    <row r="24" spans="1:8" ht="14.25" x14ac:dyDescent="0.15">
      <c r="A24" s="723"/>
      <c r="B24" s="264"/>
      <c r="C24" s="261" t="s">
        <v>208</v>
      </c>
      <c r="D24" s="267"/>
      <c r="E24" s="267"/>
      <c r="F24" s="267"/>
      <c r="G24" s="269">
        <v>6167</v>
      </c>
      <c r="H24" s="269">
        <v>5590</v>
      </c>
    </row>
    <row r="25" spans="1:8" ht="14.25" x14ac:dyDescent="0.15">
      <c r="A25" s="723"/>
      <c r="B25" s="264"/>
      <c r="C25" s="261" t="s">
        <v>207</v>
      </c>
      <c r="D25" s="222">
        <v>744</v>
      </c>
      <c r="E25" s="222">
        <v>692</v>
      </c>
      <c r="F25" s="222">
        <v>685</v>
      </c>
      <c r="G25" s="263"/>
      <c r="H25" s="263"/>
    </row>
    <row r="26" spans="1:8" ht="14.25" x14ac:dyDescent="0.15">
      <c r="A26" s="723"/>
      <c r="B26" s="264"/>
      <c r="C26" s="261" t="s">
        <v>206</v>
      </c>
      <c r="D26" s="267"/>
      <c r="E26" s="267"/>
      <c r="F26" s="267"/>
      <c r="G26" s="269">
        <v>648</v>
      </c>
      <c r="H26" s="269">
        <v>698</v>
      </c>
    </row>
    <row r="27" spans="1:8" ht="14.25" x14ac:dyDescent="0.15">
      <c r="A27" s="723"/>
      <c r="B27" s="264"/>
      <c r="C27" s="261" t="s">
        <v>205</v>
      </c>
      <c r="D27" s="222">
        <v>221</v>
      </c>
      <c r="E27" s="222">
        <v>256</v>
      </c>
      <c r="F27" s="222">
        <v>321</v>
      </c>
      <c r="G27" s="263"/>
      <c r="H27" s="263"/>
    </row>
    <row r="28" spans="1:8" ht="14.25" x14ac:dyDescent="0.15">
      <c r="A28" s="723"/>
      <c r="B28" s="264"/>
      <c r="C28" s="261" t="s">
        <v>204</v>
      </c>
      <c r="D28" s="267"/>
      <c r="E28" s="267"/>
      <c r="F28" s="267"/>
      <c r="G28" s="269">
        <v>520</v>
      </c>
      <c r="H28" s="269">
        <v>670</v>
      </c>
    </row>
    <row r="29" spans="1:8" ht="14.25" x14ac:dyDescent="0.15">
      <c r="A29" s="723"/>
      <c r="B29" s="264"/>
      <c r="C29" s="261" t="s">
        <v>203</v>
      </c>
      <c r="D29" s="222">
        <v>7547</v>
      </c>
      <c r="E29" s="222">
        <v>8955</v>
      </c>
      <c r="F29" s="271"/>
      <c r="G29" s="270"/>
      <c r="H29" s="263"/>
    </row>
    <row r="30" spans="1:8" ht="28.5" x14ac:dyDescent="0.15">
      <c r="A30" s="723"/>
      <c r="B30" s="264"/>
      <c r="C30" s="261" t="s">
        <v>202</v>
      </c>
      <c r="D30" s="267"/>
      <c r="E30" s="267"/>
      <c r="F30" s="267"/>
      <c r="G30" s="269">
        <v>1182</v>
      </c>
      <c r="H30" s="269">
        <v>1301</v>
      </c>
    </row>
    <row r="31" spans="1:8" ht="14.25" x14ac:dyDescent="0.15">
      <c r="A31" s="723"/>
      <c r="B31" s="264"/>
      <c r="C31" s="261" t="s">
        <v>201</v>
      </c>
      <c r="D31" s="267"/>
      <c r="E31" s="267"/>
      <c r="F31" s="266">
        <v>1822</v>
      </c>
      <c r="G31" s="263"/>
      <c r="H31" s="263"/>
    </row>
    <row r="32" spans="1:8" ht="14.25" x14ac:dyDescent="0.15">
      <c r="A32" s="723"/>
      <c r="B32" s="264"/>
      <c r="C32" s="261" t="s">
        <v>200</v>
      </c>
      <c r="D32" s="267"/>
      <c r="E32" s="267"/>
      <c r="F32" s="267"/>
      <c r="G32" s="269">
        <v>2053</v>
      </c>
      <c r="H32" s="269">
        <v>2097</v>
      </c>
    </row>
    <row r="33" spans="1:8" ht="28.5" x14ac:dyDescent="0.15">
      <c r="A33" s="723"/>
      <c r="B33" s="264"/>
      <c r="C33" s="261" t="s">
        <v>199</v>
      </c>
      <c r="D33" s="267"/>
      <c r="E33" s="267"/>
      <c r="F33" s="267"/>
      <c r="G33" s="269">
        <v>1275</v>
      </c>
      <c r="H33" s="265">
        <v>1222</v>
      </c>
    </row>
    <row r="34" spans="1:8" ht="14.25" x14ac:dyDescent="0.15">
      <c r="A34" s="723"/>
      <c r="B34" s="264"/>
      <c r="C34" s="261" t="s">
        <v>198</v>
      </c>
      <c r="D34" s="267"/>
      <c r="E34" s="267"/>
      <c r="F34" s="266">
        <v>1496</v>
      </c>
      <c r="G34" s="265">
        <v>1598</v>
      </c>
      <c r="H34" s="265">
        <v>1744</v>
      </c>
    </row>
    <row r="35" spans="1:8" ht="14.25" x14ac:dyDescent="0.15">
      <c r="A35" s="723"/>
      <c r="B35" s="268"/>
      <c r="C35" s="261" t="s">
        <v>197</v>
      </c>
      <c r="D35" s="267"/>
      <c r="E35" s="267"/>
      <c r="F35" s="266">
        <v>3114</v>
      </c>
      <c r="G35" s="265">
        <v>3673</v>
      </c>
      <c r="H35" s="265">
        <v>4616</v>
      </c>
    </row>
    <row r="36" spans="1:8" ht="14.25" x14ac:dyDescent="0.15">
      <c r="A36" s="723"/>
      <c r="B36" s="264"/>
      <c r="C36" s="261" t="s">
        <v>196</v>
      </c>
      <c r="D36" s="267"/>
      <c r="E36" s="267"/>
      <c r="F36" s="266">
        <v>289</v>
      </c>
      <c r="G36" s="265">
        <v>147</v>
      </c>
      <c r="H36" s="265">
        <v>192</v>
      </c>
    </row>
    <row r="37" spans="1:8" ht="28.5" x14ac:dyDescent="0.15">
      <c r="A37" s="723"/>
      <c r="B37" s="264"/>
      <c r="C37" s="261" t="s">
        <v>195</v>
      </c>
      <c r="D37" s="267"/>
      <c r="E37" s="267"/>
      <c r="F37" s="266">
        <v>5241</v>
      </c>
      <c r="G37" s="265">
        <v>2042</v>
      </c>
      <c r="H37" s="265">
        <v>2299</v>
      </c>
    </row>
    <row r="38" spans="1:8" ht="28.5" x14ac:dyDescent="0.15">
      <c r="A38" s="723"/>
      <c r="B38" s="264"/>
      <c r="C38" s="261" t="s">
        <v>194</v>
      </c>
      <c r="D38" s="222">
        <v>858</v>
      </c>
      <c r="E38" s="222">
        <v>910</v>
      </c>
      <c r="F38" s="222">
        <v>988</v>
      </c>
      <c r="G38" s="263"/>
      <c r="H38" s="263"/>
    </row>
    <row r="39" spans="1:8" ht="28.5" x14ac:dyDescent="0.15">
      <c r="A39" s="723"/>
      <c r="B39" s="262"/>
      <c r="C39" s="261" t="s">
        <v>193</v>
      </c>
      <c r="D39" s="260"/>
      <c r="E39" s="260"/>
      <c r="F39" s="260"/>
      <c r="G39" s="259">
        <v>1038</v>
      </c>
      <c r="H39" s="258">
        <v>1006</v>
      </c>
    </row>
    <row r="40" spans="1:8" ht="14.25" x14ac:dyDescent="0.15">
      <c r="A40" s="724"/>
      <c r="B40" s="710" t="s">
        <v>190</v>
      </c>
      <c r="C40" s="711"/>
      <c r="D40" s="257">
        <v>47.5</v>
      </c>
      <c r="E40" s="257">
        <v>51.2</v>
      </c>
      <c r="F40" s="257">
        <v>53.051763499976701</v>
      </c>
      <c r="G40" s="256">
        <v>53.433031082239367</v>
      </c>
      <c r="H40" s="256">
        <f>H16/H4*100</f>
        <v>54.846346158100843</v>
      </c>
    </row>
    <row r="41" spans="1:8" ht="22.5" customHeight="1" x14ac:dyDescent="0.15">
      <c r="A41" s="725" t="s">
        <v>192</v>
      </c>
      <c r="B41" s="712" t="s">
        <v>191</v>
      </c>
      <c r="C41" s="713"/>
      <c r="D41" s="255">
        <v>121</v>
      </c>
      <c r="E41" s="255">
        <v>164</v>
      </c>
      <c r="F41" s="255">
        <v>633</v>
      </c>
      <c r="G41" s="254">
        <v>2174</v>
      </c>
      <c r="H41" s="254">
        <v>1571</v>
      </c>
    </row>
    <row r="42" spans="1:8" ht="22.5" customHeight="1" thickBot="1" x14ac:dyDescent="0.2">
      <c r="A42" s="726"/>
      <c r="B42" s="714" t="s">
        <v>190</v>
      </c>
      <c r="C42" s="715"/>
      <c r="D42" s="253">
        <v>0.3</v>
      </c>
      <c r="E42" s="253">
        <v>0.4</v>
      </c>
      <c r="F42" s="253">
        <v>1.4746307599124073</v>
      </c>
      <c r="G42" s="252">
        <v>4.9036856588622735</v>
      </c>
      <c r="H42" s="252">
        <v>3.4757406137000002</v>
      </c>
    </row>
    <row r="43" spans="1:8" ht="18.75" customHeight="1" x14ac:dyDescent="0.15">
      <c r="A43" s="251" t="s">
        <v>189</v>
      </c>
      <c r="G43" s="250"/>
      <c r="H43" s="250" t="s">
        <v>188</v>
      </c>
    </row>
    <row r="44" spans="1:8" ht="18.75" customHeight="1" x14ac:dyDescent="0.15">
      <c r="A44" s="709" t="s">
        <v>187</v>
      </c>
      <c r="B44" s="709"/>
      <c r="C44" s="709"/>
      <c r="D44" s="709"/>
      <c r="E44" s="709"/>
      <c r="F44" s="709"/>
      <c r="G44" s="709"/>
      <c r="H44" s="709"/>
    </row>
  </sheetData>
  <mergeCells count="15">
    <mergeCell ref="A44:H44"/>
    <mergeCell ref="B40:C40"/>
    <mergeCell ref="B41:C41"/>
    <mergeCell ref="B42:C42"/>
    <mergeCell ref="A3:C3"/>
    <mergeCell ref="A5:A10"/>
    <mergeCell ref="A16:A40"/>
    <mergeCell ref="A41:A42"/>
    <mergeCell ref="A4:C4"/>
    <mergeCell ref="A11:A15"/>
    <mergeCell ref="B5:C5"/>
    <mergeCell ref="B10:C10"/>
    <mergeCell ref="B11:C11"/>
    <mergeCell ref="B15:C15"/>
    <mergeCell ref="B16:C16"/>
  </mergeCells>
  <phoneticPr fontId="2"/>
  <pageMargins left="0.78740157480314965" right="0.59055118110236227" top="0.98425196850393704" bottom="0.98425196850393704" header="0.51181102362204722" footer="0.51181102362204722"/>
  <pageSetup paperSize="9" orientation="portrait" r:id="rId1"/>
  <headerFooter alignWithMargins="0">
    <oddFooter>&amp;C- &amp;A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3"/>
  <sheetViews>
    <sheetView zoomScaleNormal="100" workbookViewId="0">
      <selection activeCell="M54" sqref="M54"/>
    </sheetView>
  </sheetViews>
  <sheetFormatPr defaultColWidth="10.75" defaultRowHeight="13.5" x14ac:dyDescent="0.15"/>
  <cols>
    <col min="1" max="1" width="10.5" style="65" customWidth="1"/>
    <col min="2" max="2" width="8.125" style="65" customWidth="1"/>
    <col min="3" max="4" width="6.25" style="65" customWidth="1"/>
    <col min="5" max="5" width="8.125" style="65" customWidth="1"/>
    <col min="6" max="7" width="7.625" style="65" customWidth="1"/>
    <col min="8" max="8" width="8.75" style="65" customWidth="1"/>
    <col min="9" max="9" width="7.125" style="65" customWidth="1"/>
    <col min="10" max="12" width="8.125" style="65" customWidth="1"/>
    <col min="13" max="22" width="10.75" style="289"/>
    <col min="23" max="16384" width="10.75" style="65"/>
  </cols>
  <sheetData>
    <row r="1" spans="1:12" ht="16.5" customHeight="1" x14ac:dyDescent="0.15">
      <c r="A1" s="1" t="s">
        <v>259</v>
      </c>
    </row>
    <row r="2" spans="1:12" ht="16.5" customHeight="1" thickBot="1" x14ac:dyDescent="0.2">
      <c r="L2" s="289"/>
    </row>
    <row r="3" spans="1:12" ht="56.25" customHeight="1" thickBot="1" x14ac:dyDescent="0.2">
      <c r="A3" s="372" t="s">
        <v>258</v>
      </c>
      <c r="B3" s="371" t="s">
        <v>166</v>
      </c>
      <c r="C3" s="370" t="s">
        <v>257</v>
      </c>
      <c r="D3" s="367" t="s">
        <v>256</v>
      </c>
      <c r="E3" s="367" t="s">
        <v>255</v>
      </c>
      <c r="F3" s="367" t="s">
        <v>254</v>
      </c>
      <c r="G3" s="369" t="s">
        <v>253</v>
      </c>
      <c r="H3" s="368" t="s">
        <v>252</v>
      </c>
      <c r="I3" s="367" t="s">
        <v>251</v>
      </c>
      <c r="J3" s="367" t="s">
        <v>211</v>
      </c>
      <c r="K3" s="366" t="s">
        <v>208</v>
      </c>
      <c r="L3" s="365" t="s">
        <v>206</v>
      </c>
    </row>
    <row r="4" spans="1:12" ht="14.25" thickTop="1" x14ac:dyDescent="0.15">
      <c r="A4" s="364"/>
      <c r="B4" s="363"/>
      <c r="C4" s="362"/>
      <c r="D4" s="361"/>
      <c r="E4" s="361"/>
      <c r="F4" s="361"/>
      <c r="G4" s="361"/>
      <c r="H4" s="360"/>
      <c r="I4" s="359"/>
      <c r="J4" s="358"/>
      <c r="K4" s="358"/>
      <c r="L4" s="357"/>
    </row>
    <row r="5" spans="1:12" ht="13.5" customHeight="1" x14ac:dyDescent="0.15">
      <c r="A5" s="356" t="s">
        <v>250</v>
      </c>
      <c r="B5" s="355">
        <v>45199</v>
      </c>
      <c r="C5" s="353">
        <v>763</v>
      </c>
      <c r="D5" s="354" t="s">
        <v>159</v>
      </c>
      <c r="E5" s="353">
        <v>3</v>
      </c>
      <c r="F5" s="353">
        <v>2619</v>
      </c>
      <c r="G5" s="353">
        <v>15453</v>
      </c>
      <c r="H5" s="321">
        <v>255</v>
      </c>
      <c r="I5" s="339">
        <v>981</v>
      </c>
      <c r="J5" s="353">
        <v>2119</v>
      </c>
      <c r="K5" s="339">
        <v>5590</v>
      </c>
      <c r="L5" s="352">
        <v>698</v>
      </c>
    </row>
    <row r="6" spans="1:12" ht="13.5" customHeight="1" x14ac:dyDescent="0.15">
      <c r="A6" s="338" t="s">
        <v>161</v>
      </c>
      <c r="B6" s="211">
        <v>765</v>
      </c>
      <c r="C6" s="351">
        <v>1</v>
      </c>
      <c r="D6" s="222" t="s">
        <v>159</v>
      </c>
      <c r="E6" s="222" t="s">
        <v>159</v>
      </c>
      <c r="F6" s="302">
        <v>41</v>
      </c>
      <c r="G6" s="302">
        <v>212</v>
      </c>
      <c r="H6" s="316">
        <v>3</v>
      </c>
      <c r="I6" s="302">
        <v>1</v>
      </c>
      <c r="J6" s="302">
        <v>34</v>
      </c>
      <c r="K6" s="302">
        <v>126</v>
      </c>
      <c r="L6" s="337">
        <v>1</v>
      </c>
    </row>
    <row r="7" spans="1:12" ht="13.5" customHeight="1" x14ac:dyDescent="0.15">
      <c r="A7" s="349" t="s">
        <v>249</v>
      </c>
      <c r="B7" s="193">
        <v>3139</v>
      </c>
      <c r="C7" s="297">
        <v>11</v>
      </c>
      <c r="D7" s="222" t="s">
        <v>159</v>
      </c>
      <c r="E7" s="222" t="s">
        <v>159</v>
      </c>
      <c r="F7" s="296">
        <v>117</v>
      </c>
      <c r="G7" s="296">
        <v>1137</v>
      </c>
      <c r="H7" s="333">
        <v>21</v>
      </c>
      <c r="I7" s="296">
        <v>40</v>
      </c>
      <c r="J7" s="296">
        <v>103</v>
      </c>
      <c r="K7" s="296">
        <v>424</v>
      </c>
      <c r="L7" s="350">
        <v>35</v>
      </c>
    </row>
    <row r="8" spans="1:12" ht="13.5" customHeight="1" x14ac:dyDescent="0.15">
      <c r="A8" s="349" t="s">
        <v>248</v>
      </c>
      <c r="B8" s="193">
        <v>4458</v>
      </c>
      <c r="C8" s="297">
        <v>21</v>
      </c>
      <c r="D8" s="222" t="s">
        <v>159</v>
      </c>
      <c r="E8" s="222" t="s">
        <v>159</v>
      </c>
      <c r="F8" s="296">
        <v>148</v>
      </c>
      <c r="G8" s="296">
        <v>1940</v>
      </c>
      <c r="H8" s="333">
        <v>35</v>
      </c>
      <c r="I8" s="296">
        <v>126</v>
      </c>
      <c r="J8" s="296">
        <v>140</v>
      </c>
      <c r="K8" s="296">
        <v>482</v>
      </c>
      <c r="L8" s="300">
        <v>83</v>
      </c>
    </row>
    <row r="9" spans="1:12" ht="13.5" customHeight="1" x14ac:dyDescent="0.15">
      <c r="A9" s="349" t="s">
        <v>247</v>
      </c>
      <c r="B9" s="193">
        <v>4928</v>
      </c>
      <c r="C9" s="297">
        <v>26</v>
      </c>
      <c r="D9" s="222" t="s">
        <v>159</v>
      </c>
      <c r="E9" s="222" t="s">
        <v>159</v>
      </c>
      <c r="F9" s="296">
        <v>221</v>
      </c>
      <c r="G9" s="296">
        <v>1957</v>
      </c>
      <c r="H9" s="333">
        <v>27</v>
      </c>
      <c r="I9" s="296">
        <v>197</v>
      </c>
      <c r="J9" s="296">
        <v>162</v>
      </c>
      <c r="K9" s="296">
        <v>539</v>
      </c>
      <c r="L9" s="300">
        <v>117</v>
      </c>
    </row>
    <row r="10" spans="1:12" ht="13.5" customHeight="1" x14ac:dyDescent="0.15">
      <c r="A10" s="348" t="s">
        <v>246</v>
      </c>
      <c r="B10" s="205">
        <v>5338</v>
      </c>
      <c r="C10" s="311">
        <v>39</v>
      </c>
      <c r="D10" s="309" t="s">
        <v>159</v>
      </c>
      <c r="E10" s="309" t="s">
        <v>159</v>
      </c>
      <c r="F10" s="310">
        <v>282</v>
      </c>
      <c r="G10" s="310">
        <v>1928</v>
      </c>
      <c r="H10" s="336">
        <v>34</v>
      </c>
      <c r="I10" s="310">
        <v>179</v>
      </c>
      <c r="J10" s="310">
        <v>250</v>
      </c>
      <c r="K10" s="310">
        <v>593</v>
      </c>
      <c r="L10" s="335">
        <v>78</v>
      </c>
    </row>
    <row r="11" spans="1:12" ht="13.5" customHeight="1" x14ac:dyDescent="0.15">
      <c r="A11" s="347" t="s">
        <v>245</v>
      </c>
      <c r="B11" s="211">
        <v>6543</v>
      </c>
      <c r="C11" s="305">
        <v>44</v>
      </c>
      <c r="D11" s="222" t="s">
        <v>159</v>
      </c>
      <c r="E11" s="222" t="s">
        <v>159</v>
      </c>
      <c r="F11" s="304">
        <v>466</v>
      </c>
      <c r="G11" s="304">
        <v>2251</v>
      </c>
      <c r="H11" s="334">
        <v>41</v>
      </c>
      <c r="I11" s="304">
        <v>165</v>
      </c>
      <c r="J11" s="304">
        <v>335</v>
      </c>
      <c r="K11" s="304">
        <v>857</v>
      </c>
      <c r="L11" s="315">
        <v>105</v>
      </c>
    </row>
    <row r="12" spans="1:12" ht="13.5" customHeight="1" x14ac:dyDescent="0.15">
      <c r="A12" s="345" t="s">
        <v>244</v>
      </c>
      <c r="B12" s="193">
        <v>5328</v>
      </c>
      <c r="C12" s="297">
        <v>35</v>
      </c>
      <c r="D12" s="222" t="s">
        <v>159</v>
      </c>
      <c r="E12" s="296">
        <v>1</v>
      </c>
      <c r="F12" s="296">
        <v>367</v>
      </c>
      <c r="G12" s="296">
        <v>1869</v>
      </c>
      <c r="H12" s="333">
        <v>48</v>
      </c>
      <c r="I12" s="296">
        <v>125</v>
      </c>
      <c r="J12" s="296">
        <v>312</v>
      </c>
      <c r="K12" s="296">
        <v>695</v>
      </c>
      <c r="L12" s="300">
        <v>108</v>
      </c>
    </row>
    <row r="13" spans="1:12" ht="13.5" customHeight="1" x14ac:dyDescent="0.15">
      <c r="A13" s="345" t="s">
        <v>243</v>
      </c>
      <c r="B13" s="193">
        <v>3986</v>
      </c>
      <c r="C13" s="297">
        <v>40</v>
      </c>
      <c r="D13" s="222" t="s">
        <v>159</v>
      </c>
      <c r="E13" s="222" t="s">
        <v>159</v>
      </c>
      <c r="F13" s="296">
        <v>222</v>
      </c>
      <c r="G13" s="296">
        <v>1377</v>
      </c>
      <c r="H13" s="333">
        <v>18</v>
      </c>
      <c r="I13" s="296">
        <v>70</v>
      </c>
      <c r="J13" s="296">
        <v>194</v>
      </c>
      <c r="K13" s="296">
        <v>532</v>
      </c>
      <c r="L13" s="300">
        <v>61</v>
      </c>
    </row>
    <row r="14" spans="1:12" ht="13.5" customHeight="1" x14ac:dyDescent="0.15">
      <c r="A14" s="345" t="s">
        <v>242</v>
      </c>
      <c r="B14" s="193">
        <v>3203</v>
      </c>
      <c r="C14" s="297">
        <v>62</v>
      </c>
      <c r="D14" s="222" t="s">
        <v>159</v>
      </c>
      <c r="E14" s="313">
        <v>2</v>
      </c>
      <c r="F14" s="296">
        <v>209</v>
      </c>
      <c r="G14" s="296">
        <v>961</v>
      </c>
      <c r="H14" s="333">
        <v>17</v>
      </c>
      <c r="I14" s="296">
        <v>42</v>
      </c>
      <c r="J14" s="296">
        <v>213</v>
      </c>
      <c r="K14" s="296">
        <v>395</v>
      </c>
      <c r="L14" s="300">
        <v>50</v>
      </c>
    </row>
    <row r="15" spans="1:12" ht="13.5" customHeight="1" x14ac:dyDescent="0.15">
      <c r="A15" s="344" t="s">
        <v>241</v>
      </c>
      <c r="B15" s="205">
        <v>2931</v>
      </c>
      <c r="C15" s="319">
        <v>95</v>
      </c>
      <c r="D15" s="309" t="s">
        <v>159</v>
      </c>
      <c r="E15" s="309" t="s">
        <v>159</v>
      </c>
      <c r="F15" s="308">
        <v>209</v>
      </c>
      <c r="G15" s="308">
        <v>873</v>
      </c>
      <c r="H15" s="318">
        <v>7</v>
      </c>
      <c r="I15" s="308">
        <v>25</v>
      </c>
      <c r="J15" s="308">
        <v>182</v>
      </c>
      <c r="K15" s="308">
        <v>353</v>
      </c>
      <c r="L15" s="307">
        <v>35</v>
      </c>
    </row>
    <row r="16" spans="1:12" ht="13.5" customHeight="1" x14ac:dyDescent="0.15">
      <c r="A16" s="346" t="s">
        <v>240</v>
      </c>
      <c r="B16" s="211">
        <v>2487</v>
      </c>
      <c r="C16" s="317">
        <v>111</v>
      </c>
      <c r="D16" s="222" t="s">
        <v>159</v>
      </c>
      <c r="E16" s="222" t="s">
        <v>159</v>
      </c>
      <c r="F16" s="302">
        <v>209</v>
      </c>
      <c r="G16" s="302">
        <v>540</v>
      </c>
      <c r="H16" s="316">
        <v>3</v>
      </c>
      <c r="I16" s="302">
        <v>8</v>
      </c>
      <c r="J16" s="302">
        <v>148</v>
      </c>
      <c r="K16" s="302">
        <v>333</v>
      </c>
      <c r="L16" s="301">
        <v>16</v>
      </c>
    </row>
    <row r="17" spans="1:12" ht="13.5" customHeight="1" x14ac:dyDescent="0.15">
      <c r="A17" s="345" t="s">
        <v>239</v>
      </c>
      <c r="B17" s="193">
        <v>1262</v>
      </c>
      <c r="C17" s="297">
        <v>113</v>
      </c>
      <c r="D17" s="222" t="s">
        <v>159</v>
      </c>
      <c r="E17" s="222" t="s">
        <v>159</v>
      </c>
      <c r="F17" s="296">
        <v>89</v>
      </c>
      <c r="G17" s="296">
        <v>276</v>
      </c>
      <c r="H17" s="313">
        <v>1</v>
      </c>
      <c r="I17" s="313">
        <v>2</v>
      </c>
      <c r="J17" s="296">
        <v>41</v>
      </c>
      <c r="K17" s="296">
        <v>157</v>
      </c>
      <c r="L17" s="300">
        <v>4</v>
      </c>
    </row>
    <row r="18" spans="1:12" ht="13.5" customHeight="1" x14ac:dyDescent="0.15">
      <c r="A18" s="345" t="s">
        <v>238</v>
      </c>
      <c r="B18" s="193">
        <v>550</v>
      </c>
      <c r="C18" s="297">
        <v>89</v>
      </c>
      <c r="D18" s="222" t="s">
        <v>159</v>
      </c>
      <c r="E18" s="222" t="s">
        <v>159</v>
      </c>
      <c r="F18" s="296">
        <v>27</v>
      </c>
      <c r="G18" s="296">
        <v>98</v>
      </c>
      <c r="H18" s="222" t="s">
        <v>159</v>
      </c>
      <c r="I18" s="296">
        <v>1</v>
      </c>
      <c r="J18" s="296">
        <v>4</v>
      </c>
      <c r="K18" s="296">
        <v>68</v>
      </c>
      <c r="L18" s="299">
        <v>5</v>
      </c>
    </row>
    <row r="19" spans="1:12" ht="13.5" customHeight="1" x14ac:dyDescent="0.15">
      <c r="A19" s="345" t="s">
        <v>237</v>
      </c>
      <c r="B19" s="193">
        <v>205</v>
      </c>
      <c r="C19" s="297">
        <v>53</v>
      </c>
      <c r="D19" s="222" t="s">
        <v>159</v>
      </c>
      <c r="E19" s="222" t="s">
        <v>159</v>
      </c>
      <c r="F19" s="296">
        <v>9</v>
      </c>
      <c r="G19" s="296">
        <v>28</v>
      </c>
      <c r="H19" s="222" t="s">
        <v>159</v>
      </c>
      <c r="I19" s="222" t="s">
        <v>159</v>
      </c>
      <c r="J19" s="313">
        <v>1</v>
      </c>
      <c r="K19" s="296">
        <v>26</v>
      </c>
      <c r="L19" s="265" t="s">
        <v>159</v>
      </c>
    </row>
    <row r="20" spans="1:12" ht="13.5" customHeight="1" x14ac:dyDescent="0.15">
      <c r="A20" s="344" t="s">
        <v>235</v>
      </c>
      <c r="B20" s="205">
        <v>76</v>
      </c>
      <c r="C20" s="319">
        <v>23</v>
      </c>
      <c r="D20" s="309" t="s">
        <v>159</v>
      </c>
      <c r="E20" s="309" t="s">
        <v>159</v>
      </c>
      <c r="F20" s="308">
        <v>3</v>
      </c>
      <c r="G20" s="308">
        <v>6</v>
      </c>
      <c r="H20" s="309" t="s">
        <v>159</v>
      </c>
      <c r="I20" s="309" t="s">
        <v>159</v>
      </c>
      <c r="J20" s="309" t="s">
        <v>159</v>
      </c>
      <c r="K20" s="310">
        <v>10</v>
      </c>
      <c r="L20" s="332" t="s">
        <v>159</v>
      </c>
    </row>
    <row r="21" spans="1:12" ht="13.5" customHeight="1" x14ac:dyDescent="0.15">
      <c r="A21" s="343"/>
      <c r="B21" s="330"/>
      <c r="C21" s="329"/>
      <c r="D21" s="327"/>
      <c r="E21" s="327"/>
      <c r="F21" s="327"/>
      <c r="G21" s="327"/>
      <c r="H21" s="328"/>
      <c r="I21" s="327"/>
      <c r="J21" s="327"/>
      <c r="K21" s="327"/>
      <c r="L21" s="326"/>
    </row>
    <row r="22" spans="1:12" ht="13.5" customHeight="1" x14ac:dyDescent="0.15">
      <c r="A22" s="342" t="s">
        <v>10</v>
      </c>
      <c r="B22" s="341">
        <f t="shared" ref="B22:L22" si="0">SUM(B23:B37)</f>
        <v>26943</v>
      </c>
      <c r="C22" s="340">
        <f t="shared" si="0"/>
        <v>441</v>
      </c>
      <c r="D22" s="339">
        <f t="shared" si="0"/>
        <v>0</v>
      </c>
      <c r="E22" s="339">
        <f t="shared" si="0"/>
        <v>3</v>
      </c>
      <c r="F22" s="339">
        <f t="shared" si="0"/>
        <v>2102</v>
      </c>
      <c r="G22" s="339">
        <f t="shared" si="0"/>
        <v>12120</v>
      </c>
      <c r="H22" s="339">
        <f t="shared" si="0"/>
        <v>214</v>
      </c>
      <c r="I22" s="339">
        <f t="shared" si="0"/>
        <v>756</v>
      </c>
      <c r="J22" s="339">
        <f t="shared" si="0"/>
        <v>1651</v>
      </c>
      <c r="K22" s="339">
        <f t="shared" si="0"/>
        <v>2452</v>
      </c>
      <c r="L22" s="321">
        <f t="shared" si="0"/>
        <v>258</v>
      </c>
    </row>
    <row r="23" spans="1:12" ht="13.5" customHeight="1" x14ac:dyDescent="0.15">
      <c r="A23" s="338" t="s">
        <v>161</v>
      </c>
      <c r="B23" s="211">
        <v>454</v>
      </c>
      <c r="C23" s="222" t="s">
        <v>159</v>
      </c>
      <c r="D23" s="222" t="s">
        <v>159</v>
      </c>
      <c r="E23" s="222" t="s">
        <v>159</v>
      </c>
      <c r="F23" s="302">
        <v>37</v>
      </c>
      <c r="G23" s="302">
        <v>182</v>
      </c>
      <c r="H23" s="316">
        <v>1</v>
      </c>
      <c r="I23" s="302">
        <v>1</v>
      </c>
      <c r="J23" s="302">
        <v>30</v>
      </c>
      <c r="K23" s="302">
        <v>60</v>
      </c>
      <c r="L23" s="337">
        <v>1</v>
      </c>
    </row>
    <row r="24" spans="1:12" ht="13.5" customHeight="1" x14ac:dyDescent="0.15">
      <c r="A24" s="195" t="s">
        <v>160</v>
      </c>
      <c r="B24" s="193">
        <v>1805</v>
      </c>
      <c r="C24" s="297">
        <v>8</v>
      </c>
      <c r="D24" s="222" t="s">
        <v>159</v>
      </c>
      <c r="E24" s="222" t="s">
        <v>159</v>
      </c>
      <c r="F24" s="296">
        <v>98</v>
      </c>
      <c r="G24" s="296">
        <v>880</v>
      </c>
      <c r="H24" s="333">
        <v>21</v>
      </c>
      <c r="I24" s="296">
        <v>32</v>
      </c>
      <c r="J24" s="296">
        <v>80</v>
      </c>
      <c r="K24" s="296">
        <v>182</v>
      </c>
      <c r="L24" s="300">
        <v>17</v>
      </c>
    </row>
    <row r="25" spans="1:12" ht="13.5" customHeight="1" x14ac:dyDescent="0.15">
      <c r="A25" s="195" t="s">
        <v>158</v>
      </c>
      <c r="B25" s="193">
        <v>2848</v>
      </c>
      <c r="C25" s="297">
        <v>12</v>
      </c>
      <c r="D25" s="222" t="s">
        <v>159</v>
      </c>
      <c r="E25" s="222" t="s">
        <v>159</v>
      </c>
      <c r="F25" s="296">
        <v>117</v>
      </c>
      <c r="G25" s="296">
        <v>1604</v>
      </c>
      <c r="H25" s="333">
        <v>29</v>
      </c>
      <c r="I25" s="296">
        <v>93</v>
      </c>
      <c r="J25" s="296">
        <v>108</v>
      </c>
      <c r="K25" s="296">
        <v>222</v>
      </c>
      <c r="L25" s="300">
        <v>32</v>
      </c>
    </row>
    <row r="26" spans="1:12" ht="13.5" customHeight="1" x14ac:dyDescent="0.15">
      <c r="A26" s="195" t="s">
        <v>157</v>
      </c>
      <c r="B26" s="193">
        <v>3063</v>
      </c>
      <c r="C26" s="297">
        <v>14</v>
      </c>
      <c r="D26" s="222" t="s">
        <v>159</v>
      </c>
      <c r="E26" s="222" t="s">
        <v>159</v>
      </c>
      <c r="F26" s="296">
        <v>168</v>
      </c>
      <c r="G26" s="296">
        <v>1577</v>
      </c>
      <c r="H26" s="333">
        <v>21</v>
      </c>
      <c r="I26" s="296">
        <v>138</v>
      </c>
      <c r="J26" s="296">
        <v>124</v>
      </c>
      <c r="K26" s="296">
        <v>251</v>
      </c>
      <c r="L26" s="300">
        <v>32</v>
      </c>
    </row>
    <row r="27" spans="1:12" ht="13.5" customHeight="1" x14ac:dyDescent="0.15">
      <c r="A27" s="219" t="s">
        <v>156</v>
      </c>
      <c r="B27" s="205">
        <v>3195</v>
      </c>
      <c r="C27" s="311">
        <v>26</v>
      </c>
      <c r="D27" s="309" t="s">
        <v>159</v>
      </c>
      <c r="E27" s="309" t="s">
        <v>159</v>
      </c>
      <c r="F27" s="310">
        <v>220</v>
      </c>
      <c r="G27" s="310">
        <v>1523</v>
      </c>
      <c r="H27" s="336">
        <v>24</v>
      </c>
      <c r="I27" s="310">
        <v>144</v>
      </c>
      <c r="J27" s="310">
        <v>178</v>
      </c>
      <c r="K27" s="310">
        <v>276</v>
      </c>
      <c r="L27" s="335">
        <v>20</v>
      </c>
    </row>
    <row r="28" spans="1:12" ht="13.5" customHeight="1" x14ac:dyDescent="0.15">
      <c r="A28" s="213" t="s">
        <v>155</v>
      </c>
      <c r="B28" s="211">
        <v>3791</v>
      </c>
      <c r="C28" s="305">
        <v>22</v>
      </c>
      <c r="D28" s="222" t="s">
        <v>159</v>
      </c>
      <c r="E28" s="222" t="s">
        <v>159</v>
      </c>
      <c r="F28" s="304">
        <v>376</v>
      </c>
      <c r="G28" s="304">
        <v>1717</v>
      </c>
      <c r="H28" s="334">
        <v>35</v>
      </c>
      <c r="I28" s="304">
        <v>122</v>
      </c>
      <c r="J28" s="304">
        <v>245</v>
      </c>
      <c r="K28" s="304">
        <v>358</v>
      </c>
      <c r="L28" s="315">
        <v>43</v>
      </c>
    </row>
    <row r="29" spans="1:12" ht="13.5" customHeight="1" x14ac:dyDescent="0.15">
      <c r="A29" s="195" t="s">
        <v>154</v>
      </c>
      <c r="B29" s="193">
        <v>3068</v>
      </c>
      <c r="C29" s="297">
        <v>18</v>
      </c>
      <c r="D29" s="222" t="s">
        <v>159</v>
      </c>
      <c r="E29" s="296">
        <v>1</v>
      </c>
      <c r="F29" s="296">
        <v>290</v>
      </c>
      <c r="G29" s="296">
        <v>1471</v>
      </c>
      <c r="H29" s="333">
        <v>40</v>
      </c>
      <c r="I29" s="296">
        <v>98</v>
      </c>
      <c r="J29" s="296">
        <v>236</v>
      </c>
      <c r="K29" s="296">
        <v>267</v>
      </c>
      <c r="L29" s="300">
        <v>38</v>
      </c>
    </row>
    <row r="30" spans="1:12" ht="13.5" customHeight="1" x14ac:dyDescent="0.15">
      <c r="A30" s="195" t="s">
        <v>153</v>
      </c>
      <c r="B30" s="193">
        <v>2357</v>
      </c>
      <c r="C30" s="297">
        <v>23</v>
      </c>
      <c r="D30" s="222" t="s">
        <v>159</v>
      </c>
      <c r="E30" s="222" t="s">
        <v>159</v>
      </c>
      <c r="F30" s="296">
        <v>183</v>
      </c>
      <c r="G30" s="296">
        <v>1096</v>
      </c>
      <c r="H30" s="333">
        <v>16</v>
      </c>
      <c r="I30" s="296">
        <v>64</v>
      </c>
      <c r="J30" s="296">
        <v>158</v>
      </c>
      <c r="K30" s="296">
        <v>237</v>
      </c>
      <c r="L30" s="300">
        <v>26</v>
      </c>
    </row>
    <row r="31" spans="1:12" ht="13.5" customHeight="1" x14ac:dyDescent="0.15">
      <c r="A31" s="195" t="s">
        <v>152</v>
      </c>
      <c r="B31" s="193">
        <v>1880</v>
      </c>
      <c r="C31" s="297">
        <v>30</v>
      </c>
      <c r="D31" s="222" t="s">
        <v>159</v>
      </c>
      <c r="E31" s="313">
        <v>2</v>
      </c>
      <c r="F31" s="296">
        <v>164</v>
      </c>
      <c r="G31" s="296">
        <v>759</v>
      </c>
      <c r="H31" s="333">
        <v>16</v>
      </c>
      <c r="I31" s="296">
        <v>34</v>
      </c>
      <c r="J31" s="296">
        <v>175</v>
      </c>
      <c r="K31" s="296">
        <v>169</v>
      </c>
      <c r="L31" s="300">
        <v>21</v>
      </c>
    </row>
    <row r="32" spans="1:12" ht="13.5" customHeight="1" x14ac:dyDescent="0.15">
      <c r="A32" s="207" t="s">
        <v>151</v>
      </c>
      <c r="B32" s="205">
        <v>1716</v>
      </c>
      <c r="C32" s="319">
        <v>52</v>
      </c>
      <c r="D32" s="309" t="s">
        <v>159</v>
      </c>
      <c r="E32" s="309" t="s">
        <v>159</v>
      </c>
      <c r="F32" s="308">
        <v>182</v>
      </c>
      <c r="G32" s="308">
        <v>654</v>
      </c>
      <c r="H32" s="318">
        <v>7</v>
      </c>
      <c r="I32" s="308">
        <v>22</v>
      </c>
      <c r="J32" s="308">
        <v>147</v>
      </c>
      <c r="K32" s="308">
        <v>133</v>
      </c>
      <c r="L32" s="307">
        <v>19</v>
      </c>
    </row>
    <row r="33" spans="1:12" ht="13.5" customHeight="1" x14ac:dyDescent="0.15">
      <c r="A33" s="201" t="s">
        <v>150</v>
      </c>
      <c r="B33" s="211">
        <v>1491</v>
      </c>
      <c r="C33" s="317">
        <v>68</v>
      </c>
      <c r="D33" s="222" t="s">
        <v>159</v>
      </c>
      <c r="E33" s="222" t="s">
        <v>159</v>
      </c>
      <c r="F33" s="302">
        <v>167</v>
      </c>
      <c r="G33" s="302">
        <v>372</v>
      </c>
      <c r="H33" s="316">
        <v>3</v>
      </c>
      <c r="I33" s="302">
        <v>5</v>
      </c>
      <c r="J33" s="302">
        <v>128</v>
      </c>
      <c r="K33" s="302">
        <v>158</v>
      </c>
      <c r="L33" s="301">
        <v>4</v>
      </c>
    </row>
    <row r="34" spans="1:12" ht="13.5" customHeight="1" x14ac:dyDescent="0.15">
      <c r="A34" s="195" t="s">
        <v>149</v>
      </c>
      <c r="B34" s="193">
        <v>766</v>
      </c>
      <c r="C34" s="297">
        <v>66</v>
      </c>
      <c r="D34" s="222" t="s">
        <v>159</v>
      </c>
      <c r="E34" s="222" t="s">
        <v>159</v>
      </c>
      <c r="F34" s="296">
        <v>70</v>
      </c>
      <c r="G34" s="296">
        <v>195</v>
      </c>
      <c r="H34" s="313">
        <v>1</v>
      </c>
      <c r="I34" s="313">
        <v>2</v>
      </c>
      <c r="J34" s="296">
        <v>37</v>
      </c>
      <c r="K34" s="296">
        <v>83</v>
      </c>
      <c r="L34" s="300">
        <v>2</v>
      </c>
    </row>
    <row r="35" spans="1:12" ht="13.5" customHeight="1" x14ac:dyDescent="0.15">
      <c r="A35" s="195" t="s">
        <v>148</v>
      </c>
      <c r="B35" s="193">
        <v>331</v>
      </c>
      <c r="C35" s="297">
        <v>47</v>
      </c>
      <c r="D35" s="222" t="s">
        <v>159</v>
      </c>
      <c r="E35" s="222" t="s">
        <v>159</v>
      </c>
      <c r="F35" s="296">
        <v>22</v>
      </c>
      <c r="G35" s="296">
        <v>65</v>
      </c>
      <c r="H35" s="222" t="s">
        <v>159</v>
      </c>
      <c r="I35" s="313">
        <v>1</v>
      </c>
      <c r="J35" s="296">
        <v>4</v>
      </c>
      <c r="K35" s="296">
        <v>37</v>
      </c>
      <c r="L35" s="299">
        <v>3</v>
      </c>
    </row>
    <row r="36" spans="1:12" ht="13.5" customHeight="1" x14ac:dyDescent="0.15">
      <c r="A36" s="195" t="s">
        <v>147</v>
      </c>
      <c r="B36" s="193">
        <v>130</v>
      </c>
      <c r="C36" s="297">
        <v>38</v>
      </c>
      <c r="D36" s="222" t="s">
        <v>159</v>
      </c>
      <c r="E36" s="222" t="s">
        <v>159</v>
      </c>
      <c r="F36" s="296">
        <v>6</v>
      </c>
      <c r="G36" s="296">
        <v>20</v>
      </c>
      <c r="H36" s="222" t="s">
        <v>159</v>
      </c>
      <c r="I36" s="222" t="s">
        <v>159</v>
      </c>
      <c r="J36" s="313">
        <v>1</v>
      </c>
      <c r="K36" s="296">
        <v>12</v>
      </c>
      <c r="L36" s="265" t="s">
        <v>159</v>
      </c>
    </row>
    <row r="37" spans="1:12" ht="13.5" customHeight="1" x14ac:dyDescent="0.15">
      <c r="A37" s="219" t="s">
        <v>235</v>
      </c>
      <c r="B37" s="205">
        <v>48</v>
      </c>
      <c r="C37" s="311">
        <v>17</v>
      </c>
      <c r="D37" s="309" t="s">
        <v>159</v>
      </c>
      <c r="E37" s="309" t="s">
        <v>159</v>
      </c>
      <c r="F37" s="310">
        <v>2</v>
      </c>
      <c r="G37" s="310">
        <v>5</v>
      </c>
      <c r="H37" s="309" t="s">
        <v>159</v>
      </c>
      <c r="I37" s="309" t="s">
        <v>159</v>
      </c>
      <c r="J37" s="309" t="s">
        <v>159</v>
      </c>
      <c r="K37" s="310">
        <v>7</v>
      </c>
      <c r="L37" s="332" t="s">
        <v>159</v>
      </c>
    </row>
    <row r="38" spans="1:12" ht="13.5" customHeight="1" x14ac:dyDescent="0.15">
      <c r="A38" s="331"/>
      <c r="B38" s="330"/>
      <c r="C38" s="329"/>
      <c r="D38" s="327"/>
      <c r="E38" s="327"/>
      <c r="F38" s="327"/>
      <c r="G38" s="327"/>
      <c r="H38" s="328"/>
      <c r="I38" s="327"/>
      <c r="J38" s="327"/>
      <c r="K38" s="327"/>
      <c r="L38" s="326"/>
    </row>
    <row r="39" spans="1:12" ht="13.5" customHeight="1" x14ac:dyDescent="0.15">
      <c r="A39" s="325" t="s">
        <v>11</v>
      </c>
      <c r="B39" s="324">
        <f>SUM(B40:B54)</f>
        <v>18256</v>
      </c>
      <c r="C39" s="322">
        <f>SUM(C40:C54)</f>
        <v>322</v>
      </c>
      <c r="D39" s="323" t="s">
        <v>236</v>
      </c>
      <c r="E39" s="323" t="s">
        <v>236</v>
      </c>
      <c r="F39" s="322">
        <f t="shared" ref="F39:L39" si="1">SUM(F40:F54)</f>
        <v>517</v>
      </c>
      <c r="G39" s="322">
        <f t="shared" si="1"/>
        <v>3333</v>
      </c>
      <c r="H39" s="322">
        <f t="shared" si="1"/>
        <v>41</v>
      </c>
      <c r="I39" s="322">
        <f t="shared" si="1"/>
        <v>225</v>
      </c>
      <c r="J39" s="322">
        <f t="shared" si="1"/>
        <v>468</v>
      </c>
      <c r="K39" s="322">
        <f t="shared" si="1"/>
        <v>3138</v>
      </c>
      <c r="L39" s="321">
        <f t="shared" si="1"/>
        <v>440</v>
      </c>
    </row>
    <row r="40" spans="1:12" ht="13.5" customHeight="1" x14ac:dyDescent="0.15">
      <c r="A40" s="320" t="s">
        <v>161</v>
      </c>
      <c r="B40" s="306">
        <v>311</v>
      </c>
      <c r="C40" s="305">
        <v>1</v>
      </c>
      <c r="D40" s="255" t="s">
        <v>159</v>
      </c>
      <c r="E40" s="255" t="s">
        <v>159</v>
      </c>
      <c r="F40" s="303">
        <v>4</v>
      </c>
      <c r="G40" s="304">
        <v>30</v>
      </c>
      <c r="H40" s="303">
        <v>2</v>
      </c>
      <c r="I40" s="279" t="s">
        <v>159</v>
      </c>
      <c r="J40" s="304">
        <v>4</v>
      </c>
      <c r="K40" s="304">
        <v>66</v>
      </c>
      <c r="L40" s="254" t="s">
        <v>159</v>
      </c>
    </row>
    <row r="41" spans="1:12" ht="13.5" customHeight="1" x14ac:dyDescent="0.15">
      <c r="A41" s="195" t="s">
        <v>160</v>
      </c>
      <c r="B41" s="193">
        <v>1334</v>
      </c>
      <c r="C41" s="297">
        <v>3</v>
      </c>
      <c r="D41" s="222" t="s">
        <v>159</v>
      </c>
      <c r="E41" s="222" t="s">
        <v>159</v>
      </c>
      <c r="F41" s="296">
        <v>19</v>
      </c>
      <c r="G41" s="296">
        <v>257</v>
      </c>
      <c r="H41" s="222" t="s">
        <v>159</v>
      </c>
      <c r="I41" s="296">
        <v>8</v>
      </c>
      <c r="J41" s="296">
        <v>23</v>
      </c>
      <c r="K41" s="296">
        <v>242</v>
      </c>
      <c r="L41" s="300">
        <v>18</v>
      </c>
    </row>
    <row r="42" spans="1:12" ht="13.5" customHeight="1" x14ac:dyDescent="0.15">
      <c r="A42" s="195" t="s">
        <v>158</v>
      </c>
      <c r="B42" s="193">
        <v>1610</v>
      </c>
      <c r="C42" s="297">
        <v>9</v>
      </c>
      <c r="D42" s="222" t="s">
        <v>159</v>
      </c>
      <c r="E42" s="222" t="s">
        <v>159</v>
      </c>
      <c r="F42" s="296">
        <v>31</v>
      </c>
      <c r="G42" s="296">
        <v>336</v>
      </c>
      <c r="H42" s="314">
        <v>6</v>
      </c>
      <c r="I42" s="296">
        <v>33</v>
      </c>
      <c r="J42" s="296">
        <v>32</v>
      </c>
      <c r="K42" s="296">
        <v>260</v>
      </c>
      <c r="L42" s="300">
        <v>51</v>
      </c>
    </row>
    <row r="43" spans="1:12" ht="13.5" customHeight="1" x14ac:dyDescent="0.15">
      <c r="A43" s="195" t="s">
        <v>157</v>
      </c>
      <c r="B43" s="193">
        <v>1865</v>
      </c>
      <c r="C43" s="297">
        <v>12</v>
      </c>
      <c r="D43" s="222" t="s">
        <v>159</v>
      </c>
      <c r="E43" s="222" t="s">
        <v>159</v>
      </c>
      <c r="F43" s="296">
        <v>53</v>
      </c>
      <c r="G43" s="296">
        <v>380</v>
      </c>
      <c r="H43" s="314">
        <v>6</v>
      </c>
      <c r="I43" s="296">
        <v>59</v>
      </c>
      <c r="J43" s="296">
        <v>38</v>
      </c>
      <c r="K43" s="296">
        <v>288</v>
      </c>
      <c r="L43" s="300">
        <v>85</v>
      </c>
    </row>
    <row r="44" spans="1:12" ht="13.5" customHeight="1" x14ac:dyDescent="0.15">
      <c r="A44" s="207" t="s">
        <v>156</v>
      </c>
      <c r="B44" s="205">
        <v>2143</v>
      </c>
      <c r="C44" s="319">
        <v>13</v>
      </c>
      <c r="D44" s="309" t="s">
        <v>159</v>
      </c>
      <c r="E44" s="309" t="s">
        <v>159</v>
      </c>
      <c r="F44" s="308">
        <v>62</v>
      </c>
      <c r="G44" s="308">
        <v>405</v>
      </c>
      <c r="H44" s="318">
        <v>10</v>
      </c>
      <c r="I44" s="308">
        <v>35</v>
      </c>
      <c r="J44" s="308">
        <v>72</v>
      </c>
      <c r="K44" s="308">
        <v>317</v>
      </c>
      <c r="L44" s="307">
        <v>58</v>
      </c>
    </row>
    <row r="45" spans="1:12" ht="13.5" customHeight="1" x14ac:dyDescent="0.15">
      <c r="A45" s="201" t="s">
        <v>155</v>
      </c>
      <c r="B45" s="199">
        <v>2752</v>
      </c>
      <c r="C45" s="317">
        <v>22</v>
      </c>
      <c r="D45" s="222" t="s">
        <v>159</v>
      </c>
      <c r="E45" s="222" t="s">
        <v>159</v>
      </c>
      <c r="F45" s="302">
        <v>90</v>
      </c>
      <c r="G45" s="302">
        <v>534</v>
      </c>
      <c r="H45" s="316">
        <v>6</v>
      </c>
      <c r="I45" s="304">
        <v>43</v>
      </c>
      <c r="J45" s="304">
        <v>90</v>
      </c>
      <c r="K45" s="304">
        <v>499</v>
      </c>
      <c r="L45" s="315">
        <v>62</v>
      </c>
    </row>
    <row r="46" spans="1:12" ht="13.5" customHeight="1" x14ac:dyDescent="0.15">
      <c r="A46" s="195" t="s">
        <v>154</v>
      </c>
      <c r="B46" s="193">
        <v>2260</v>
      </c>
      <c r="C46" s="297">
        <v>17</v>
      </c>
      <c r="D46" s="222" t="s">
        <v>159</v>
      </c>
      <c r="E46" s="222" t="s">
        <v>159</v>
      </c>
      <c r="F46" s="296">
        <v>77</v>
      </c>
      <c r="G46" s="296">
        <v>398</v>
      </c>
      <c r="H46" s="314">
        <v>8</v>
      </c>
      <c r="I46" s="296">
        <v>27</v>
      </c>
      <c r="J46" s="296">
        <v>76</v>
      </c>
      <c r="K46" s="296">
        <v>428</v>
      </c>
      <c r="L46" s="300">
        <v>70</v>
      </c>
    </row>
    <row r="47" spans="1:12" ht="13.5" customHeight="1" x14ac:dyDescent="0.15">
      <c r="A47" s="195" t="s">
        <v>153</v>
      </c>
      <c r="B47" s="193">
        <v>1629</v>
      </c>
      <c r="C47" s="297">
        <v>17</v>
      </c>
      <c r="D47" s="222" t="s">
        <v>159</v>
      </c>
      <c r="E47" s="222" t="s">
        <v>159</v>
      </c>
      <c r="F47" s="296">
        <v>39</v>
      </c>
      <c r="G47" s="296">
        <v>281</v>
      </c>
      <c r="H47" s="314">
        <v>2</v>
      </c>
      <c r="I47" s="296">
        <v>6</v>
      </c>
      <c r="J47" s="296">
        <v>36</v>
      </c>
      <c r="K47" s="296">
        <v>295</v>
      </c>
      <c r="L47" s="300">
        <v>35</v>
      </c>
    </row>
    <row r="48" spans="1:12" ht="13.5" customHeight="1" x14ac:dyDescent="0.15">
      <c r="A48" s="195" t="s">
        <v>152</v>
      </c>
      <c r="B48" s="193">
        <v>1323</v>
      </c>
      <c r="C48" s="297">
        <v>32</v>
      </c>
      <c r="D48" s="222" t="s">
        <v>159</v>
      </c>
      <c r="E48" s="222" t="s">
        <v>159</v>
      </c>
      <c r="F48" s="296">
        <v>45</v>
      </c>
      <c r="G48" s="296">
        <v>202</v>
      </c>
      <c r="H48" s="313">
        <v>1</v>
      </c>
      <c r="I48" s="296">
        <v>8</v>
      </c>
      <c r="J48" s="296">
        <v>38</v>
      </c>
      <c r="K48" s="296">
        <v>226</v>
      </c>
      <c r="L48" s="300">
        <v>29</v>
      </c>
    </row>
    <row r="49" spans="1:12" ht="13.5" customHeight="1" x14ac:dyDescent="0.15">
      <c r="A49" s="219" t="s">
        <v>151</v>
      </c>
      <c r="B49" s="312">
        <v>1215</v>
      </c>
      <c r="C49" s="311">
        <v>43</v>
      </c>
      <c r="D49" s="309" t="s">
        <v>159</v>
      </c>
      <c r="E49" s="309" t="s">
        <v>159</v>
      </c>
      <c r="F49" s="310">
        <v>27</v>
      </c>
      <c r="G49" s="310">
        <v>219</v>
      </c>
      <c r="H49" s="309" t="s">
        <v>159</v>
      </c>
      <c r="I49" s="308">
        <v>3</v>
      </c>
      <c r="J49" s="308">
        <v>35</v>
      </c>
      <c r="K49" s="308">
        <v>220</v>
      </c>
      <c r="L49" s="307">
        <v>16</v>
      </c>
    </row>
    <row r="50" spans="1:12" ht="13.5" customHeight="1" x14ac:dyDescent="0.15">
      <c r="A50" s="213" t="s">
        <v>150</v>
      </c>
      <c r="B50" s="306">
        <v>996</v>
      </c>
      <c r="C50" s="305">
        <v>43</v>
      </c>
      <c r="D50" s="222" t="s">
        <v>159</v>
      </c>
      <c r="E50" s="222" t="s">
        <v>159</v>
      </c>
      <c r="F50" s="304">
        <v>42</v>
      </c>
      <c r="G50" s="304">
        <v>168</v>
      </c>
      <c r="H50" s="222" t="s">
        <v>159</v>
      </c>
      <c r="I50" s="303">
        <v>3</v>
      </c>
      <c r="J50" s="302">
        <v>20</v>
      </c>
      <c r="K50" s="302">
        <v>175</v>
      </c>
      <c r="L50" s="301">
        <v>12</v>
      </c>
    </row>
    <row r="51" spans="1:12" ht="13.5" customHeight="1" x14ac:dyDescent="0.15">
      <c r="A51" s="195" t="s">
        <v>149</v>
      </c>
      <c r="B51" s="298">
        <v>496</v>
      </c>
      <c r="C51" s="297">
        <v>47</v>
      </c>
      <c r="D51" s="222" t="s">
        <v>159</v>
      </c>
      <c r="E51" s="222" t="s">
        <v>159</v>
      </c>
      <c r="F51" s="296">
        <v>19</v>
      </c>
      <c r="G51" s="296">
        <v>81</v>
      </c>
      <c r="H51" s="222" t="s">
        <v>159</v>
      </c>
      <c r="I51" s="222" t="s">
        <v>159</v>
      </c>
      <c r="J51" s="296">
        <v>4</v>
      </c>
      <c r="K51" s="296">
        <v>74</v>
      </c>
      <c r="L51" s="300">
        <v>2</v>
      </c>
    </row>
    <row r="52" spans="1:12" ht="13.5" customHeight="1" x14ac:dyDescent="0.15">
      <c r="A52" s="195" t="s">
        <v>148</v>
      </c>
      <c r="B52" s="298">
        <v>219</v>
      </c>
      <c r="C52" s="297">
        <v>42</v>
      </c>
      <c r="D52" s="222" t="s">
        <v>159</v>
      </c>
      <c r="E52" s="222" t="s">
        <v>159</v>
      </c>
      <c r="F52" s="296">
        <v>5</v>
      </c>
      <c r="G52" s="296">
        <v>33</v>
      </c>
      <c r="H52" s="222" t="s">
        <v>159</v>
      </c>
      <c r="I52" s="222" t="s">
        <v>159</v>
      </c>
      <c r="J52" s="222" t="s">
        <v>159</v>
      </c>
      <c r="K52" s="296">
        <v>31</v>
      </c>
      <c r="L52" s="299">
        <v>2</v>
      </c>
    </row>
    <row r="53" spans="1:12" ht="13.5" customHeight="1" x14ac:dyDescent="0.15">
      <c r="A53" s="195" t="s">
        <v>147</v>
      </c>
      <c r="B53" s="298">
        <v>75</v>
      </c>
      <c r="C53" s="297">
        <v>15</v>
      </c>
      <c r="D53" s="222" t="s">
        <v>159</v>
      </c>
      <c r="E53" s="222" t="s">
        <v>159</v>
      </c>
      <c r="F53" s="296">
        <v>3</v>
      </c>
      <c r="G53" s="296">
        <v>8</v>
      </c>
      <c r="H53" s="222" t="s">
        <v>159</v>
      </c>
      <c r="I53" s="222" t="s">
        <v>159</v>
      </c>
      <c r="J53" s="222" t="s">
        <v>159</v>
      </c>
      <c r="K53" s="296">
        <v>14</v>
      </c>
      <c r="L53" s="265" t="s">
        <v>159</v>
      </c>
    </row>
    <row r="54" spans="1:12" ht="13.5" customHeight="1" thickBot="1" x14ac:dyDescent="0.2">
      <c r="A54" s="189" t="s">
        <v>235</v>
      </c>
      <c r="B54" s="295">
        <v>28</v>
      </c>
      <c r="C54" s="294">
        <v>6</v>
      </c>
      <c r="D54" s="292" t="s">
        <v>159</v>
      </c>
      <c r="E54" s="292" t="s">
        <v>159</v>
      </c>
      <c r="F54" s="293">
        <v>1</v>
      </c>
      <c r="G54" s="291">
        <v>1</v>
      </c>
      <c r="H54" s="292" t="s">
        <v>159</v>
      </c>
      <c r="I54" s="292" t="s">
        <v>159</v>
      </c>
      <c r="J54" s="292" t="s">
        <v>159</v>
      </c>
      <c r="K54" s="291">
        <v>3</v>
      </c>
      <c r="L54" s="290" t="s">
        <v>159</v>
      </c>
    </row>
    <row r="55" spans="1:12" x14ac:dyDescent="0.15">
      <c r="L55" s="289"/>
    </row>
    <row r="56" spans="1:12" x14ac:dyDescent="0.15">
      <c r="L56" s="289"/>
    </row>
    <row r="57" spans="1:12" x14ac:dyDescent="0.15">
      <c r="L57" s="289"/>
    </row>
    <row r="58" spans="1:12" x14ac:dyDescent="0.15">
      <c r="L58" s="289"/>
    </row>
    <row r="59" spans="1:12" x14ac:dyDescent="0.15">
      <c r="L59" s="289"/>
    </row>
    <row r="60" spans="1:12" x14ac:dyDescent="0.15">
      <c r="L60" s="289"/>
    </row>
    <row r="61" spans="1:12" x14ac:dyDescent="0.15">
      <c r="L61" s="289"/>
    </row>
    <row r="62" spans="1:12" x14ac:dyDescent="0.15">
      <c r="L62" s="289"/>
    </row>
    <row r="63" spans="1:12" x14ac:dyDescent="0.15">
      <c r="L63" s="289"/>
    </row>
  </sheetData>
  <phoneticPr fontId="2"/>
  <pageMargins left="0.39370078740157483" right="0.59055118110236227" top="0.78740157480314965" bottom="0.78740157480314965" header="0.51181102362204722" footer="0.51181102362204722"/>
  <pageSetup paperSize="9" scale="99" fitToHeight="0" orientation="portrait" r:id="rId1"/>
  <headerFooter alignWithMargins="0">
    <oddFooter>&amp;C- &amp;A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workbookViewId="0">
      <selection activeCell="C3" sqref="C3"/>
    </sheetView>
  </sheetViews>
  <sheetFormatPr defaultColWidth="10.75" defaultRowHeight="13.5" x14ac:dyDescent="0.15"/>
  <cols>
    <col min="1" max="4" width="9.125" style="65" customWidth="1"/>
    <col min="5" max="5" width="8.375" style="65" customWidth="1"/>
    <col min="6" max="6" width="6.875" style="65" customWidth="1"/>
    <col min="7" max="7" width="8.125" style="65" customWidth="1"/>
    <col min="8" max="10" width="9.125" style="65" customWidth="1"/>
    <col min="11" max="16384" width="10.75" style="65"/>
  </cols>
  <sheetData>
    <row r="1" spans="1:10" ht="16.5" customHeight="1" x14ac:dyDescent="0.15">
      <c r="A1" s="1" t="s">
        <v>270</v>
      </c>
    </row>
    <row r="2" spans="1:10" ht="16.5" customHeight="1" thickBot="1" x14ac:dyDescent="0.2">
      <c r="H2" s="99"/>
      <c r="I2" s="99"/>
      <c r="J2" s="99" t="s">
        <v>78</v>
      </c>
    </row>
    <row r="3" spans="1:10" ht="56.25" customHeight="1" thickBot="1" x14ac:dyDescent="0.2">
      <c r="A3" s="370" t="s">
        <v>269</v>
      </c>
      <c r="B3" s="367" t="s">
        <v>268</v>
      </c>
      <c r="C3" s="367" t="s">
        <v>267</v>
      </c>
      <c r="D3" s="367" t="s">
        <v>266</v>
      </c>
      <c r="E3" s="368" t="s">
        <v>265</v>
      </c>
      <c r="F3" s="367" t="s">
        <v>264</v>
      </c>
      <c r="G3" s="367" t="s">
        <v>263</v>
      </c>
      <c r="H3" s="367" t="s">
        <v>262</v>
      </c>
      <c r="I3" s="369" t="s">
        <v>261</v>
      </c>
      <c r="J3" s="369" t="s">
        <v>260</v>
      </c>
    </row>
    <row r="4" spans="1:10" ht="13.5" customHeight="1" thickTop="1" x14ac:dyDescent="0.15">
      <c r="A4" s="380"/>
      <c r="B4" s="379"/>
      <c r="C4" s="361"/>
      <c r="D4" s="361"/>
      <c r="E4" s="361"/>
      <c r="F4" s="361"/>
      <c r="G4" s="361"/>
      <c r="H4" s="361"/>
      <c r="I4" s="378"/>
      <c r="J4" s="378"/>
    </row>
    <row r="5" spans="1:10" ht="13.5" customHeight="1" x14ac:dyDescent="0.15">
      <c r="A5" s="353">
        <v>670</v>
      </c>
      <c r="B5" s="353">
        <v>1301</v>
      </c>
      <c r="C5" s="353">
        <v>2097</v>
      </c>
      <c r="D5" s="353">
        <v>1222</v>
      </c>
      <c r="E5" s="353">
        <v>1744</v>
      </c>
      <c r="F5" s="353">
        <v>4616</v>
      </c>
      <c r="G5" s="353">
        <v>192</v>
      </c>
      <c r="H5" s="353">
        <v>2299</v>
      </c>
      <c r="I5" s="321">
        <v>1006</v>
      </c>
      <c r="J5" s="321">
        <v>1571</v>
      </c>
    </row>
    <row r="6" spans="1:10" ht="13.5" customHeight="1" x14ac:dyDescent="0.15">
      <c r="A6" s="317">
        <v>2</v>
      </c>
      <c r="B6" s="302">
        <v>6</v>
      </c>
      <c r="C6" s="302">
        <v>195</v>
      </c>
      <c r="D6" s="302">
        <v>27</v>
      </c>
      <c r="E6" s="302">
        <v>27</v>
      </c>
      <c r="F6" s="302">
        <v>18</v>
      </c>
      <c r="G6" s="302">
        <v>1</v>
      </c>
      <c r="H6" s="302">
        <v>22</v>
      </c>
      <c r="I6" s="375">
        <v>2</v>
      </c>
      <c r="J6" s="316">
        <v>46</v>
      </c>
    </row>
    <row r="7" spans="1:10" ht="13.5" customHeight="1" x14ac:dyDescent="0.15">
      <c r="A7" s="297">
        <v>18</v>
      </c>
      <c r="B7" s="296">
        <v>60</v>
      </c>
      <c r="C7" s="377">
        <v>261</v>
      </c>
      <c r="D7" s="377">
        <v>136</v>
      </c>
      <c r="E7" s="377">
        <v>119</v>
      </c>
      <c r="F7" s="377">
        <v>327</v>
      </c>
      <c r="G7" s="377">
        <v>6</v>
      </c>
      <c r="H7" s="296">
        <v>102</v>
      </c>
      <c r="I7" s="314">
        <v>34</v>
      </c>
      <c r="J7" s="314">
        <v>188</v>
      </c>
    </row>
    <row r="8" spans="1:10" ht="13.5" customHeight="1" x14ac:dyDescent="0.15">
      <c r="A8" s="297">
        <v>56</v>
      </c>
      <c r="B8" s="296">
        <v>134</v>
      </c>
      <c r="C8" s="377">
        <v>131</v>
      </c>
      <c r="D8" s="377">
        <v>98</v>
      </c>
      <c r="E8" s="377">
        <v>174</v>
      </c>
      <c r="F8" s="377">
        <v>450</v>
      </c>
      <c r="G8" s="377">
        <v>12</v>
      </c>
      <c r="H8" s="296">
        <v>136</v>
      </c>
      <c r="I8" s="314">
        <v>130</v>
      </c>
      <c r="J8" s="314">
        <v>162</v>
      </c>
    </row>
    <row r="9" spans="1:10" ht="13.5" customHeight="1" x14ac:dyDescent="0.15">
      <c r="A9" s="297">
        <v>46</v>
      </c>
      <c r="B9" s="296">
        <v>198</v>
      </c>
      <c r="C9" s="296">
        <v>138</v>
      </c>
      <c r="D9" s="296">
        <v>144</v>
      </c>
      <c r="E9" s="296">
        <v>169</v>
      </c>
      <c r="F9" s="296">
        <v>507</v>
      </c>
      <c r="G9" s="296">
        <v>16</v>
      </c>
      <c r="H9" s="296">
        <v>179</v>
      </c>
      <c r="I9" s="314">
        <v>138</v>
      </c>
      <c r="J9" s="314">
        <v>147</v>
      </c>
    </row>
    <row r="10" spans="1:10" ht="13.5" customHeight="1" x14ac:dyDescent="0.15">
      <c r="A10" s="311">
        <v>71</v>
      </c>
      <c r="B10" s="310">
        <v>192</v>
      </c>
      <c r="C10" s="310">
        <v>212</v>
      </c>
      <c r="D10" s="310">
        <v>132</v>
      </c>
      <c r="E10" s="310">
        <v>196</v>
      </c>
      <c r="F10" s="310">
        <v>593</v>
      </c>
      <c r="G10" s="310">
        <v>14</v>
      </c>
      <c r="H10" s="310">
        <v>222</v>
      </c>
      <c r="I10" s="376">
        <v>130</v>
      </c>
      <c r="J10" s="376">
        <v>193</v>
      </c>
    </row>
    <row r="11" spans="1:10" ht="13.5" customHeight="1" x14ac:dyDescent="0.15">
      <c r="A11" s="305">
        <v>92</v>
      </c>
      <c r="B11" s="304">
        <v>223</v>
      </c>
      <c r="C11" s="304">
        <v>260</v>
      </c>
      <c r="D11" s="304">
        <v>150</v>
      </c>
      <c r="E11" s="304">
        <v>253</v>
      </c>
      <c r="F11" s="304">
        <v>641</v>
      </c>
      <c r="G11" s="304">
        <v>48</v>
      </c>
      <c r="H11" s="304">
        <v>283</v>
      </c>
      <c r="I11" s="374">
        <v>142</v>
      </c>
      <c r="J11" s="374">
        <v>187</v>
      </c>
    </row>
    <row r="12" spans="1:10" ht="13.5" customHeight="1" x14ac:dyDescent="0.15">
      <c r="A12" s="297">
        <v>66</v>
      </c>
      <c r="B12" s="296">
        <v>128</v>
      </c>
      <c r="C12" s="296">
        <v>179</v>
      </c>
      <c r="D12" s="296">
        <v>108</v>
      </c>
      <c r="E12" s="296">
        <v>205</v>
      </c>
      <c r="F12" s="296">
        <v>568</v>
      </c>
      <c r="G12" s="296">
        <v>34</v>
      </c>
      <c r="H12" s="296">
        <v>233</v>
      </c>
      <c r="I12" s="314">
        <v>121</v>
      </c>
      <c r="J12" s="314">
        <v>126</v>
      </c>
    </row>
    <row r="13" spans="1:10" ht="13.5" customHeight="1" x14ac:dyDescent="0.15">
      <c r="A13" s="297">
        <v>45</v>
      </c>
      <c r="B13" s="296">
        <v>110</v>
      </c>
      <c r="C13" s="296">
        <v>133</v>
      </c>
      <c r="D13" s="296">
        <v>86</v>
      </c>
      <c r="E13" s="296">
        <v>196</v>
      </c>
      <c r="F13" s="296">
        <v>473</v>
      </c>
      <c r="G13" s="296">
        <v>24</v>
      </c>
      <c r="H13" s="296">
        <v>183</v>
      </c>
      <c r="I13" s="314">
        <v>125</v>
      </c>
      <c r="J13" s="314">
        <v>97</v>
      </c>
    </row>
    <row r="14" spans="1:10" ht="13.5" customHeight="1" x14ac:dyDescent="0.15">
      <c r="A14" s="297">
        <v>43</v>
      </c>
      <c r="B14" s="296">
        <v>69</v>
      </c>
      <c r="C14" s="296">
        <v>123</v>
      </c>
      <c r="D14" s="296">
        <v>79</v>
      </c>
      <c r="E14" s="296">
        <v>178</v>
      </c>
      <c r="F14" s="296">
        <v>388</v>
      </c>
      <c r="G14" s="296">
        <v>22</v>
      </c>
      <c r="H14" s="296">
        <v>163</v>
      </c>
      <c r="I14" s="314">
        <v>85</v>
      </c>
      <c r="J14" s="314">
        <v>102</v>
      </c>
    </row>
    <row r="15" spans="1:10" ht="13.5" customHeight="1" x14ac:dyDescent="0.15">
      <c r="A15" s="319">
        <v>64</v>
      </c>
      <c r="B15" s="308">
        <v>66</v>
      </c>
      <c r="C15" s="308">
        <v>161</v>
      </c>
      <c r="D15" s="308">
        <v>79</v>
      </c>
      <c r="E15" s="308">
        <v>119</v>
      </c>
      <c r="F15" s="308">
        <v>299</v>
      </c>
      <c r="G15" s="308">
        <v>12</v>
      </c>
      <c r="H15" s="308">
        <v>228</v>
      </c>
      <c r="I15" s="318">
        <v>54</v>
      </c>
      <c r="J15" s="318">
        <v>70</v>
      </c>
    </row>
    <row r="16" spans="1:10" ht="13.5" customHeight="1" x14ac:dyDescent="0.15">
      <c r="A16" s="317">
        <v>81</v>
      </c>
      <c r="B16" s="302">
        <v>74</v>
      </c>
      <c r="C16" s="302">
        <v>184</v>
      </c>
      <c r="D16" s="302">
        <v>82</v>
      </c>
      <c r="E16" s="302">
        <v>79</v>
      </c>
      <c r="F16" s="302">
        <v>221</v>
      </c>
      <c r="G16" s="302">
        <v>2</v>
      </c>
      <c r="H16" s="302">
        <v>288</v>
      </c>
      <c r="I16" s="316">
        <v>34</v>
      </c>
      <c r="J16" s="316">
        <v>74</v>
      </c>
    </row>
    <row r="17" spans="1:10" ht="13.5" customHeight="1" x14ac:dyDescent="0.15">
      <c r="A17" s="297">
        <v>37</v>
      </c>
      <c r="B17" s="296">
        <v>23</v>
      </c>
      <c r="C17" s="296">
        <v>89</v>
      </c>
      <c r="D17" s="296">
        <v>55</v>
      </c>
      <c r="E17" s="296">
        <v>12</v>
      </c>
      <c r="F17" s="296">
        <v>94</v>
      </c>
      <c r="G17" s="296">
        <v>1</v>
      </c>
      <c r="H17" s="296">
        <v>173</v>
      </c>
      <c r="I17" s="314">
        <v>8</v>
      </c>
      <c r="J17" s="314">
        <v>87</v>
      </c>
    </row>
    <row r="18" spans="1:10" ht="13.5" customHeight="1" x14ac:dyDescent="0.15">
      <c r="A18" s="297">
        <v>32</v>
      </c>
      <c r="B18" s="296">
        <v>13</v>
      </c>
      <c r="C18" s="296">
        <v>25</v>
      </c>
      <c r="D18" s="296">
        <v>35</v>
      </c>
      <c r="E18" s="296">
        <v>9</v>
      </c>
      <c r="F18" s="296">
        <v>28</v>
      </c>
      <c r="G18" s="222" t="s">
        <v>159</v>
      </c>
      <c r="H18" s="296">
        <v>62</v>
      </c>
      <c r="I18" s="314">
        <v>3</v>
      </c>
      <c r="J18" s="314">
        <v>51</v>
      </c>
    </row>
    <row r="19" spans="1:10" ht="13.5" customHeight="1" x14ac:dyDescent="0.15">
      <c r="A19" s="297">
        <v>10</v>
      </c>
      <c r="B19" s="296">
        <v>3</v>
      </c>
      <c r="C19" s="296">
        <v>3</v>
      </c>
      <c r="D19" s="296">
        <v>7</v>
      </c>
      <c r="E19" s="296">
        <v>7</v>
      </c>
      <c r="F19" s="296">
        <v>8</v>
      </c>
      <c r="G19" s="222" t="s">
        <v>159</v>
      </c>
      <c r="H19" s="296">
        <v>17</v>
      </c>
      <c r="I19" s="222" t="s">
        <v>159</v>
      </c>
      <c r="J19" s="314">
        <v>33</v>
      </c>
    </row>
    <row r="20" spans="1:10" ht="13.5" customHeight="1" x14ac:dyDescent="0.15">
      <c r="A20" s="311">
        <v>7</v>
      </c>
      <c r="B20" s="310">
        <v>2</v>
      </c>
      <c r="C20" s="310">
        <v>3</v>
      </c>
      <c r="D20" s="310">
        <v>4</v>
      </c>
      <c r="E20" s="313">
        <v>1</v>
      </c>
      <c r="F20" s="310">
        <v>1</v>
      </c>
      <c r="G20" s="309" t="s">
        <v>159</v>
      </c>
      <c r="H20" s="310">
        <v>8</v>
      </c>
      <c r="I20" s="309" t="s">
        <v>159</v>
      </c>
      <c r="J20" s="376">
        <v>8</v>
      </c>
    </row>
    <row r="21" spans="1:10" ht="13.5" customHeight="1" x14ac:dyDescent="0.15">
      <c r="A21" s="329"/>
      <c r="B21" s="327"/>
      <c r="C21" s="327"/>
      <c r="D21" s="327"/>
      <c r="E21" s="327"/>
      <c r="F21" s="327"/>
      <c r="G21" s="327"/>
      <c r="H21" s="327"/>
      <c r="I21" s="328"/>
      <c r="J21" s="328"/>
    </row>
    <row r="22" spans="1:10" ht="13.5" customHeight="1" x14ac:dyDescent="0.15">
      <c r="A22" s="353">
        <f t="shared" ref="A22:J22" si="0">SUM(A23:A37)</f>
        <v>412</v>
      </c>
      <c r="B22" s="353">
        <f t="shared" si="0"/>
        <v>902</v>
      </c>
      <c r="C22" s="353">
        <f t="shared" si="0"/>
        <v>655</v>
      </c>
      <c r="D22" s="353">
        <f t="shared" si="0"/>
        <v>462</v>
      </c>
      <c r="E22" s="353">
        <f t="shared" si="0"/>
        <v>603</v>
      </c>
      <c r="F22" s="353">
        <f t="shared" si="0"/>
        <v>897</v>
      </c>
      <c r="G22" s="353">
        <f t="shared" si="0"/>
        <v>100</v>
      </c>
      <c r="H22" s="353">
        <f t="shared" si="0"/>
        <v>1408</v>
      </c>
      <c r="I22" s="353">
        <f t="shared" si="0"/>
        <v>629</v>
      </c>
      <c r="J22" s="321">
        <f t="shared" si="0"/>
        <v>878</v>
      </c>
    </row>
    <row r="23" spans="1:10" ht="13.5" customHeight="1" x14ac:dyDescent="0.15">
      <c r="A23" s="317">
        <v>1</v>
      </c>
      <c r="B23" s="302">
        <v>4</v>
      </c>
      <c r="C23" s="302">
        <v>81</v>
      </c>
      <c r="D23" s="302">
        <v>7</v>
      </c>
      <c r="E23" s="302">
        <v>11</v>
      </c>
      <c r="F23" s="375">
        <v>5</v>
      </c>
      <c r="G23" s="222" t="s">
        <v>159</v>
      </c>
      <c r="H23" s="302">
        <v>13</v>
      </c>
      <c r="I23" s="222" t="s">
        <v>159</v>
      </c>
      <c r="J23" s="316">
        <v>20</v>
      </c>
    </row>
    <row r="24" spans="1:10" ht="13.5" customHeight="1" x14ac:dyDescent="0.15">
      <c r="A24" s="297">
        <v>8</v>
      </c>
      <c r="B24" s="296">
        <v>37</v>
      </c>
      <c r="C24" s="296">
        <v>101</v>
      </c>
      <c r="D24" s="296">
        <v>49</v>
      </c>
      <c r="E24" s="296">
        <v>46</v>
      </c>
      <c r="F24" s="296">
        <v>47</v>
      </c>
      <c r="G24" s="296">
        <v>2</v>
      </c>
      <c r="H24" s="296">
        <v>66</v>
      </c>
      <c r="I24" s="314">
        <v>25</v>
      </c>
      <c r="J24" s="314">
        <v>106</v>
      </c>
    </row>
    <row r="25" spans="1:10" ht="13.5" customHeight="1" x14ac:dyDescent="0.15">
      <c r="A25" s="297">
        <v>28</v>
      </c>
      <c r="B25" s="296">
        <v>90</v>
      </c>
      <c r="C25" s="296">
        <v>40</v>
      </c>
      <c r="D25" s="296">
        <v>39</v>
      </c>
      <c r="E25" s="296">
        <v>57</v>
      </c>
      <c r="F25" s="296">
        <v>92</v>
      </c>
      <c r="G25" s="296">
        <v>4</v>
      </c>
      <c r="H25" s="296">
        <v>83</v>
      </c>
      <c r="I25" s="314">
        <v>82</v>
      </c>
      <c r="J25" s="314">
        <v>116</v>
      </c>
    </row>
    <row r="26" spans="1:10" ht="13.5" customHeight="1" x14ac:dyDescent="0.15">
      <c r="A26" s="297">
        <v>25</v>
      </c>
      <c r="B26" s="296">
        <v>151</v>
      </c>
      <c r="C26" s="296">
        <v>38</v>
      </c>
      <c r="D26" s="296">
        <v>50</v>
      </c>
      <c r="E26" s="296">
        <v>62</v>
      </c>
      <c r="F26" s="296">
        <v>129</v>
      </c>
      <c r="G26" s="296">
        <v>6</v>
      </c>
      <c r="H26" s="296">
        <v>107</v>
      </c>
      <c r="I26" s="314">
        <v>95</v>
      </c>
      <c r="J26" s="314">
        <v>75</v>
      </c>
    </row>
    <row r="27" spans="1:10" ht="13.5" customHeight="1" x14ac:dyDescent="0.15">
      <c r="A27" s="311">
        <v>36</v>
      </c>
      <c r="B27" s="310">
        <v>126</v>
      </c>
      <c r="C27" s="310">
        <v>69</v>
      </c>
      <c r="D27" s="310">
        <v>54</v>
      </c>
      <c r="E27" s="310">
        <v>69</v>
      </c>
      <c r="F27" s="310">
        <v>109</v>
      </c>
      <c r="G27" s="310">
        <v>8</v>
      </c>
      <c r="H27" s="310">
        <v>130</v>
      </c>
      <c r="I27" s="376">
        <v>85</v>
      </c>
      <c r="J27" s="376">
        <v>98</v>
      </c>
    </row>
    <row r="28" spans="1:10" ht="13.5" customHeight="1" x14ac:dyDescent="0.15">
      <c r="A28" s="305">
        <v>54</v>
      </c>
      <c r="B28" s="304">
        <v>143</v>
      </c>
      <c r="C28" s="304">
        <v>73</v>
      </c>
      <c r="D28" s="304">
        <v>55</v>
      </c>
      <c r="E28" s="304">
        <v>64</v>
      </c>
      <c r="F28" s="304">
        <v>111</v>
      </c>
      <c r="G28" s="304">
        <v>32</v>
      </c>
      <c r="H28" s="304">
        <v>164</v>
      </c>
      <c r="I28" s="374">
        <v>83</v>
      </c>
      <c r="J28" s="374">
        <v>94</v>
      </c>
    </row>
    <row r="29" spans="1:10" ht="13.5" customHeight="1" x14ac:dyDescent="0.15">
      <c r="A29" s="297">
        <v>37</v>
      </c>
      <c r="B29" s="296">
        <v>91</v>
      </c>
      <c r="C29" s="296">
        <v>43</v>
      </c>
      <c r="D29" s="296">
        <v>39</v>
      </c>
      <c r="E29" s="296">
        <v>38</v>
      </c>
      <c r="F29" s="296">
        <v>86</v>
      </c>
      <c r="G29" s="296">
        <v>16</v>
      </c>
      <c r="H29" s="296">
        <v>140</v>
      </c>
      <c r="I29" s="314">
        <v>58</v>
      </c>
      <c r="J29" s="314">
        <v>61</v>
      </c>
    </row>
    <row r="30" spans="1:10" ht="13.5" customHeight="1" x14ac:dyDescent="0.15">
      <c r="A30" s="297">
        <v>29</v>
      </c>
      <c r="B30" s="296">
        <v>83</v>
      </c>
      <c r="C30" s="296">
        <v>40</v>
      </c>
      <c r="D30" s="296">
        <v>35</v>
      </c>
      <c r="E30" s="296">
        <v>62</v>
      </c>
      <c r="F30" s="296">
        <v>58</v>
      </c>
      <c r="G30" s="296">
        <v>11</v>
      </c>
      <c r="H30" s="296">
        <v>94</v>
      </c>
      <c r="I30" s="314">
        <v>79</v>
      </c>
      <c r="J30" s="314">
        <v>63</v>
      </c>
    </row>
    <row r="31" spans="1:10" ht="13.5" customHeight="1" x14ac:dyDescent="0.15">
      <c r="A31" s="297">
        <v>30</v>
      </c>
      <c r="B31" s="296">
        <v>48</v>
      </c>
      <c r="C31" s="296">
        <v>35</v>
      </c>
      <c r="D31" s="296">
        <v>20</v>
      </c>
      <c r="E31" s="296">
        <v>68</v>
      </c>
      <c r="F31" s="296">
        <v>73</v>
      </c>
      <c r="G31" s="296">
        <v>15</v>
      </c>
      <c r="H31" s="296">
        <v>106</v>
      </c>
      <c r="I31" s="314">
        <v>58</v>
      </c>
      <c r="J31" s="314">
        <v>57</v>
      </c>
    </row>
    <row r="32" spans="1:10" ht="13.5" customHeight="1" x14ac:dyDescent="0.15">
      <c r="A32" s="319">
        <v>47</v>
      </c>
      <c r="B32" s="308">
        <v>49</v>
      </c>
      <c r="C32" s="308">
        <v>38</v>
      </c>
      <c r="D32" s="308">
        <v>30</v>
      </c>
      <c r="E32" s="308">
        <v>56</v>
      </c>
      <c r="F32" s="308">
        <v>62</v>
      </c>
      <c r="G32" s="308">
        <v>6</v>
      </c>
      <c r="H32" s="308">
        <v>137</v>
      </c>
      <c r="I32" s="318">
        <v>33</v>
      </c>
      <c r="J32" s="318">
        <v>42</v>
      </c>
    </row>
    <row r="33" spans="1:10" ht="13.5" customHeight="1" x14ac:dyDescent="0.15">
      <c r="A33" s="317">
        <v>58</v>
      </c>
      <c r="B33" s="302">
        <v>49</v>
      </c>
      <c r="C33" s="302">
        <v>51</v>
      </c>
      <c r="D33" s="302">
        <v>34</v>
      </c>
      <c r="E33" s="302">
        <v>56</v>
      </c>
      <c r="F33" s="302">
        <v>81</v>
      </c>
      <c r="G33" s="222" t="s">
        <v>159</v>
      </c>
      <c r="H33" s="302">
        <v>190</v>
      </c>
      <c r="I33" s="316">
        <v>25</v>
      </c>
      <c r="J33" s="316">
        <v>42</v>
      </c>
    </row>
    <row r="34" spans="1:10" ht="13.5" customHeight="1" x14ac:dyDescent="0.15">
      <c r="A34" s="297">
        <v>26</v>
      </c>
      <c r="B34" s="296">
        <v>20</v>
      </c>
      <c r="C34" s="296">
        <v>32</v>
      </c>
      <c r="D34" s="296">
        <v>28</v>
      </c>
      <c r="E34" s="296">
        <v>5</v>
      </c>
      <c r="F34" s="296">
        <v>26</v>
      </c>
      <c r="G34" s="222" t="s">
        <v>159</v>
      </c>
      <c r="H34" s="296">
        <v>121</v>
      </c>
      <c r="I34" s="314">
        <v>4</v>
      </c>
      <c r="J34" s="314">
        <v>48</v>
      </c>
    </row>
    <row r="35" spans="1:10" ht="13.5" customHeight="1" x14ac:dyDescent="0.15">
      <c r="A35" s="297">
        <v>19</v>
      </c>
      <c r="B35" s="296">
        <v>9</v>
      </c>
      <c r="C35" s="296">
        <v>11</v>
      </c>
      <c r="D35" s="296">
        <v>18</v>
      </c>
      <c r="E35" s="296">
        <v>3</v>
      </c>
      <c r="F35" s="296">
        <v>14</v>
      </c>
      <c r="G35" s="222" t="s">
        <v>159</v>
      </c>
      <c r="H35" s="296">
        <v>47</v>
      </c>
      <c r="I35" s="314">
        <v>2</v>
      </c>
      <c r="J35" s="314">
        <v>29</v>
      </c>
    </row>
    <row r="36" spans="1:10" ht="13.5" customHeight="1" x14ac:dyDescent="0.15">
      <c r="A36" s="297">
        <v>9</v>
      </c>
      <c r="B36" s="296">
        <v>1</v>
      </c>
      <c r="C36" s="296">
        <v>2</v>
      </c>
      <c r="D36" s="313">
        <v>4</v>
      </c>
      <c r="E36" s="296">
        <v>5</v>
      </c>
      <c r="F36" s="296">
        <v>4</v>
      </c>
      <c r="G36" s="222" t="s">
        <v>159</v>
      </c>
      <c r="H36" s="296">
        <v>7</v>
      </c>
      <c r="I36" s="222" t="s">
        <v>159</v>
      </c>
      <c r="J36" s="314">
        <v>21</v>
      </c>
    </row>
    <row r="37" spans="1:10" ht="13.5" customHeight="1" x14ac:dyDescent="0.15">
      <c r="A37" s="311">
        <v>5</v>
      </c>
      <c r="B37" s="313">
        <v>1</v>
      </c>
      <c r="C37" s="313">
        <v>1</v>
      </c>
      <c r="D37" s="309" t="s">
        <v>159</v>
      </c>
      <c r="E37" s="313">
        <v>1</v>
      </c>
      <c r="F37" s="309" t="s">
        <v>159</v>
      </c>
      <c r="G37" s="309" t="s">
        <v>159</v>
      </c>
      <c r="H37" s="310">
        <v>3</v>
      </c>
      <c r="I37" s="309" t="s">
        <v>159</v>
      </c>
      <c r="J37" s="376">
        <v>6</v>
      </c>
    </row>
    <row r="38" spans="1:10" ht="13.5" customHeight="1" x14ac:dyDescent="0.15">
      <c r="A38" s="329"/>
      <c r="B38" s="327"/>
      <c r="C38" s="327"/>
      <c r="D38" s="327"/>
      <c r="E38" s="327"/>
      <c r="F38" s="327"/>
      <c r="G38" s="327"/>
      <c r="H38" s="327"/>
      <c r="I38" s="328"/>
      <c r="J38" s="328"/>
    </row>
    <row r="39" spans="1:10" ht="13.5" customHeight="1" x14ac:dyDescent="0.15">
      <c r="A39" s="322">
        <f t="shared" ref="A39:J39" si="1">SUM(A40:A54)</f>
        <v>258</v>
      </c>
      <c r="B39" s="322">
        <f t="shared" si="1"/>
        <v>399</v>
      </c>
      <c r="C39" s="322">
        <f t="shared" si="1"/>
        <v>1442</v>
      </c>
      <c r="D39" s="322">
        <f t="shared" si="1"/>
        <v>760</v>
      </c>
      <c r="E39" s="322">
        <f t="shared" si="1"/>
        <v>1141</v>
      </c>
      <c r="F39" s="322">
        <f t="shared" si="1"/>
        <v>3719</v>
      </c>
      <c r="G39" s="322">
        <f t="shared" si="1"/>
        <v>92</v>
      </c>
      <c r="H39" s="322">
        <f t="shared" si="1"/>
        <v>891</v>
      </c>
      <c r="I39" s="339">
        <f t="shared" si="1"/>
        <v>377</v>
      </c>
      <c r="J39" s="321">
        <f t="shared" si="1"/>
        <v>693</v>
      </c>
    </row>
    <row r="40" spans="1:10" ht="13.5" customHeight="1" x14ac:dyDescent="0.15">
      <c r="A40" s="305">
        <v>1</v>
      </c>
      <c r="B40" s="303">
        <v>2</v>
      </c>
      <c r="C40" s="304">
        <v>114</v>
      </c>
      <c r="D40" s="304">
        <v>20</v>
      </c>
      <c r="E40" s="304">
        <v>16</v>
      </c>
      <c r="F40" s="304">
        <v>13</v>
      </c>
      <c r="G40" s="304">
        <v>1</v>
      </c>
      <c r="H40" s="304">
        <v>9</v>
      </c>
      <c r="I40" s="375">
        <v>2</v>
      </c>
      <c r="J40" s="374">
        <v>26</v>
      </c>
    </row>
    <row r="41" spans="1:10" ht="13.5" customHeight="1" x14ac:dyDescent="0.15">
      <c r="A41" s="297">
        <v>10</v>
      </c>
      <c r="B41" s="296">
        <v>23</v>
      </c>
      <c r="C41" s="296">
        <v>160</v>
      </c>
      <c r="D41" s="296">
        <v>87</v>
      </c>
      <c r="E41" s="296">
        <v>73</v>
      </c>
      <c r="F41" s="296">
        <v>280</v>
      </c>
      <c r="G41" s="296">
        <v>4</v>
      </c>
      <c r="H41" s="296">
        <v>36</v>
      </c>
      <c r="I41" s="314">
        <v>9</v>
      </c>
      <c r="J41" s="314">
        <v>82</v>
      </c>
    </row>
    <row r="42" spans="1:10" ht="13.5" customHeight="1" x14ac:dyDescent="0.15">
      <c r="A42" s="297">
        <v>28</v>
      </c>
      <c r="B42" s="296">
        <v>44</v>
      </c>
      <c r="C42" s="296">
        <v>91</v>
      </c>
      <c r="D42" s="296">
        <v>59</v>
      </c>
      <c r="E42" s="296">
        <v>117</v>
      </c>
      <c r="F42" s="296">
        <v>358</v>
      </c>
      <c r="G42" s="296">
        <v>8</v>
      </c>
      <c r="H42" s="296">
        <v>53</v>
      </c>
      <c r="I42" s="314">
        <v>48</v>
      </c>
      <c r="J42" s="314">
        <v>46</v>
      </c>
    </row>
    <row r="43" spans="1:10" ht="13.5" customHeight="1" x14ac:dyDescent="0.15">
      <c r="A43" s="297">
        <v>21</v>
      </c>
      <c r="B43" s="296">
        <v>47</v>
      </c>
      <c r="C43" s="296">
        <v>100</v>
      </c>
      <c r="D43" s="296">
        <v>94</v>
      </c>
      <c r="E43" s="296">
        <v>107</v>
      </c>
      <c r="F43" s="296">
        <v>378</v>
      </c>
      <c r="G43" s="296">
        <v>10</v>
      </c>
      <c r="H43" s="296">
        <v>72</v>
      </c>
      <c r="I43" s="314">
        <v>43</v>
      </c>
      <c r="J43" s="314">
        <v>72</v>
      </c>
    </row>
    <row r="44" spans="1:10" ht="13.5" customHeight="1" x14ac:dyDescent="0.15">
      <c r="A44" s="319">
        <v>35</v>
      </c>
      <c r="B44" s="308">
        <v>66</v>
      </c>
      <c r="C44" s="308">
        <v>143</v>
      </c>
      <c r="D44" s="308">
        <v>78</v>
      </c>
      <c r="E44" s="308">
        <v>127</v>
      </c>
      <c r="F44" s="308">
        <v>484</v>
      </c>
      <c r="G44" s="308">
        <v>6</v>
      </c>
      <c r="H44" s="308">
        <v>92</v>
      </c>
      <c r="I44" s="318">
        <v>45</v>
      </c>
      <c r="J44" s="318">
        <v>95</v>
      </c>
    </row>
    <row r="45" spans="1:10" ht="13.5" customHeight="1" x14ac:dyDescent="0.15">
      <c r="A45" s="305">
        <v>38</v>
      </c>
      <c r="B45" s="304">
        <v>80</v>
      </c>
      <c r="C45" s="304">
        <v>187</v>
      </c>
      <c r="D45" s="304">
        <v>95</v>
      </c>
      <c r="E45" s="304">
        <v>189</v>
      </c>
      <c r="F45" s="304">
        <v>530</v>
      </c>
      <c r="G45" s="304">
        <v>16</v>
      </c>
      <c r="H45" s="304">
        <v>119</v>
      </c>
      <c r="I45" s="374">
        <v>59</v>
      </c>
      <c r="J45" s="374">
        <v>93</v>
      </c>
    </row>
    <row r="46" spans="1:10" ht="13.5" customHeight="1" x14ac:dyDescent="0.15">
      <c r="A46" s="297">
        <v>29</v>
      </c>
      <c r="B46" s="296">
        <v>37</v>
      </c>
      <c r="C46" s="296">
        <v>136</v>
      </c>
      <c r="D46" s="296">
        <v>69</v>
      </c>
      <c r="E46" s="296">
        <v>167</v>
      </c>
      <c r="F46" s="296">
        <v>482</v>
      </c>
      <c r="G46" s="296">
        <v>18</v>
      </c>
      <c r="H46" s="296">
        <v>93</v>
      </c>
      <c r="I46" s="314">
        <v>63</v>
      </c>
      <c r="J46" s="314">
        <v>65</v>
      </c>
    </row>
    <row r="47" spans="1:10" ht="13.5" customHeight="1" x14ac:dyDescent="0.15">
      <c r="A47" s="297">
        <v>16</v>
      </c>
      <c r="B47" s="296">
        <v>27</v>
      </c>
      <c r="C47" s="296">
        <v>93</v>
      </c>
      <c r="D47" s="296">
        <v>51</v>
      </c>
      <c r="E47" s="296">
        <v>134</v>
      </c>
      <c r="F47" s="296">
        <v>415</v>
      </c>
      <c r="G47" s="296">
        <v>13</v>
      </c>
      <c r="H47" s="296">
        <v>89</v>
      </c>
      <c r="I47" s="314">
        <v>46</v>
      </c>
      <c r="J47" s="314">
        <v>34</v>
      </c>
    </row>
    <row r="48" spans="1:10" ht="13.5" customHeight="1" x14ac:dyDescent="0.15">
      <c r="A48" s="297">
        <v>13</v>
      </c>
      <c r="B48" s="296">
        <v>21</v>
      </c>
      <c r="C48" s="296">
        <v>88</v>
      </c>
      <c r="D48" s="296">
        <v>59</v>
      </c>
      <c r="E48" s="296">
        <v>110</v>
      </c>
      <c r="F48" s="296">
        <v>315</v>
      </c>
      <c r="G48" s="296">
        <v>7</v>
      </c>
      <c r="H48" s="296">
        <v>57</v>
      </c>
      <c r="I48" s="314">
        <v>27</v>
      </c>
      <c r="J48" s="314">
        <v>45</v>
      </c>
    </row>
    <row r="49" spans="1:10" ht="13.5" customHeight="1" x14ac:dyDescent="0.15">
      <c r="A49" s="319">
        <v>17</v>
      </c>
      <c r="B49" s="308">
        <v>17</v>
      </c>
      <c r="C49" s="308">
        <v>123</v>
      </c>
      <c r="D49" s="308">
        <v>49</v>
      </c>
      <c r="E49" s="308">
        <v>63</v>
      </c>
      <c r="F49" s="308">
        <v>237</v>
      </c>
      <c r="G49" s="308">
        <v>6</v>
      </c>
      <c r="H49" s="308">
        <v>91</v>
      </c>
      <c r="I49" s="318">
        <v>21</v>
      </c>
      <c r="J49" s="318">
        <v>28</v>
      </c>
    </row>
    <row r="50" spans="1:10" ht="13.5" customHeight="1" x14ac:dyDescent="0.15">
      <c r="A50" s="317">
        <v>23</v>
      </c>
      <c r="B50" s="302">
        <v>25</v>
      </c>
      <c r="C50" s="302">
        <v>133</v>
      </c>
      <c r="D50" s="302">
        <v>48</v>
      </c>
      <c r="E50" s="302">
        <v>23</v>
      </c>
      <c r="F50" s="302">
        <v>140</v>
      </c>
      <c r="G50" s="302">
        <v>2</v>
      </c>
      <c r="H50" s="302">
        <v>98</v>
      </c>
      <c r="I50" s="316">
        <v>9</v>
      </c>
      <c r="J50" s="316">
        <v>32</v>
      </c>
    </row>
    <row r="51" spans="1:10" ht="13.5" customHeight="1" x14ac:dyDescent="0.15">
      <c r="A51" s="297">
        <v>11</v>
      </c>
      <c r="B51" s="296">
        <v>3</v>
      </c>
      <c r="C51" s="296">
        <v>57</v>
      </c>
      <c r="D51" s="296">
        <v>27</v>
      </c>
      <c r="E51" s="296">
        <v>7</v>
      </c>
      <c r="F51" s="296">
        <v>68</v>
      </c>
      <c r="G51" s="313">
        <v>1</v>
      </c>
      <c r="H51" s="296">
        <v>52</v>
      </c>
      <c r="I51" s="314">
        <v>4</v>
      </c>
      <c r="J51" s="314">
        <v>39</v>
      </c>
    </row>
    <row r="52" spans="1:10" ht="13.5" customHeight="1" x14ac:dyDescent="0.15">
      <c r="A52" s="297">
        <v>13</v>
      </c>
      <c r="B52" s="313">
        <v>4</v>
      </c>
      <c r="C52" s="296">
        <v>14</v>
      </c>
      <c r="D52" s="296">
        <v>17</v>
      </c>
      <c r="E52" s="296">
        <v>6</v>
      </c>
      <c r="F52" s="296">
        <v>14</v>
      </c>
      <c r="G52" s="222" t="s">
        <v>159</v>
      </c>
      <c r="H52" s="296">
        <v>15</v>
      </c>
      <c r="I52" s="313">
        <v>1</v>
      </c>
      <c r="J52" s="314">
        <v>22</v>
      </c>
    </row>
    <row r="53" spans="1:10" ht="13.5" customHeight="1" x14ac:dyDescent="0.15">
      <c r="A53" s="297">
        <v>1</v>
      </c>
      <c r="B53" s="313">
        <v>2</v>
      </c>
      <c r="C53" s="296">
        <v>1</v>
      </c>
      <c r="D53" s="296">
        <v>3</v>
      </c>
      <c r="E53" s="313">
        <v>2</v>
      </c>
      <c r="F53" s="296">
        <v>4</v>
      </c>
      <c r="G53" s="222" t="s">
        <v>159</v>
      </c>
      <c r="H53" s="296">
        <v>10</v>
      </c>
      <c r="I53" s="222" t="s">
        <v>159</v>
      </c>
      <c r="J53" s="314">
        <v>12</v>
      </c>
    </row>
    <row r="54" spans="1:10" ht="13.5" customHeight="1" thickBot="1" x14ac:dyDescent="0.2">
      <c r="A54" s="294">
        <v>2</v>
      </c>
      <c r="B54" s="291">
        <v>1</v>
      </c>
      <c r="C54" s="291">
        <v>2</v>
      </c>
      <c r="D54" s="291">
        <v>4</v>
      </c>
      <c r="E54" s="292" t="s">
        <v>159</v>
      </c>
      <c r="F54" s="291">
        <v>1</v>
      </c>
      <c r="G54" s="292" t="s">
        <v>159</v>
      </c>
      <c r="H54" s="291">
        <v>5</v>
      </c>
      <c r="I54" s="309" t="s">
        <v>159</v>
      </c>
      <c r="J54" s="373">
        <v>2</v>
      </c>
    </row>
    <row r="55" spans="1:10" ht="14.25" x14ac:dyDescent="0.15">
      <c r="I55" s="102"/>
      <c r="J55" s="102" t="s">
        <v>35</v>
      </c>
    </row>
    <row r="57" spans="1:10" ht="18.75" customHeight="1" x14ac:dyDescent="0.15"/>
  </sheetData>
  <phoneticPr fontId="2"/>
  <pageMargins left="0.78740157480314965" right="0.59055118110236227" top="0.78740157480314965" bottom="0.78740157480314965" header="0.51181102362204722" footer="0.51181102362204722"/>
  <pageSetup paperSize="9" orientation="portrait" r:id="rId1"/>
  <headerFooter alignWithMargins="0">
    <oddFooter>&amp;C- &amp;A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activeCell="I24" sqref="I24"/>
    </sheetView>
  </sheetViews>
  <sheetFormatPr defaultColWidth="9.625" defaultRowHeight="18.75" customHeight="1" x14ac:dyDescent="0.15"/>
  <cols>
    <col min="1" max="1" width="3.125" style="2" customWidth="1"/>
    <col min="2" max="2" width="32.625" style="2" customWidth="1"/>
    <col min="3" max="7" width="11" style="2" customWidth="1"/>
    <col min="8" max="8" width="9.625" style="30" customWidth="1"/>
    <col min="9" max="16384" width="9.625" style="2"/>
  </cols>
  <sheetData>
    <row r="1" spans="1:7" ht="18.75" customHeight="1" x14ac:dyDescent="0.15">
      <c r="B1" s="101" t="s">
        <v>318</v>
      </c>
      <c r="C1" s="421"/>
      <c r="D1" s="421"/>
    </row>
    <row r="2" spans="1:7" ht="18.75" customHeight="1" thickBot="1" x14ac:dyDescent="0.2">
      <c r="B2" s="100"/>
      <c r="C2" s="100"/>
      <c r="D2" s="100"/>
      <c r="E2" s="100"/>
      <c r="F2" s="100"/>
      <c r="G2" s="100"/>
    </row>
    <row r="3" spans="1:7" ht="18.75" customHeight="1" x14ac:dyDescent="0.15">
      <c r="A3" s="39"/>
      <c r="B3" s="733" t="s">
        <v>317</v>
      </c>
      <c r="C3" s="735" t="s">
        <v>316</v>
      </c>
      <c r="D3" s="736"/>
      <c r="E3" s="736"/>
      <c r="F3" s="736"/>
      <c r="G3" s="737"/>
    </row>
    <row r="4" spans="1:7" ht="48.75" customHeight="1" thickBot="1" x14ac:dyDescent="0.2">
      <c r="A4" s="420"/>
      <c r="B4" s="734"/>
      <c r="C4" s="419" t="s">
        <v>315</v>
      </c>
      <c r="D4" s="418" t="s">
        <v>314</v>
      </c>
      <c r="E4" s="417" t="s">
        <v>313</v>
      </c>
      <c r="F4" s="416" t="s">
        <v>312</v>
      </c>
      <c r="G4" s="415" t="s">
        <v>311</v>
      </c>
    </row>
    <row r="5" spans="1:7" ht="18.75" customHeight="1" thickTop="1" x14ac:dyDescent="0.15">
      <c r="A5" s="414" t="s">
        <v>166</v>
      </c>
      <c r="B5" s="414"/>
      <c r="C5" s="413">
        <v>45199</v>
      </c>
      <c r="D5" s="412">
        <v>40379</v>
      </c>
      <c r="E5" s="411">
        <v>2721</v>
      </c>
      <c r="F5" s="411">
        <v>943</v>
      </c>
      <c r="G5" s="410">
        <v>147</v>
      </c>
    </row>
    <row r="6" spans="1:7" ht="18.75" customHeight="1" x14ac:dyDescent="0.15">
      <c r="A6" s="409" t="s">
        <v>310</v>
      </c>
      <c r="B6" s="408" t="s">
        <v>309</v>
      </c>
      <c r="C6" s="407">
        <v>763</v>
      </c>
      <c r="D6" s="406">
        <v>124</v>
      </c>
      <c r="E6" s="405">
        <v>354</v>
      </c>
      <c r="F6" s="405">
        <v>283</v>
      </c>
      <c r="G6" s="404" t="s">
        <v>159</v>
      </c>
    </row>
    <row r="7" spans="1:7" ht="18.75" customHeight="1" x14ac:dyDescent="0.15">
      <c r="A7" s="393" t="s">
        <v>308</v>
      </c>
      <c r="B7" s="401" t="s">
        <v>307</v>
      </c>
      <c r="C7" s="403" t="s">
        <v>159</v>
      </c>
      <c r="D7" s="397">
        <v>0</v>
      </c>
      <c r="E7" s="396">
        <v>0</v>
      </c>
      <c r="F7" s="395" t="s">
        <v>159</v>
      </c>
      <c r="G7" s="394" t="s">
        <v>159</v>
      </c>
    </row>
    <row r="8" spans="1:7" ht="18.75" customHeight="1" x14ac:dyDescent="0.15">
      <c r="A8" s="393" t="s">
        <v>306</v>
      </c>
      <c r="B8" s="401" t="s">
        <v>255</v>
      </c>
      <c r="C8" s="398">
        <v>3</v>
      </c>
      <c r="D8" s="397">
        <v>3</v>
      </c>
      <c r="E8" s="396">
        <v>0</v>
      </c>
      <c r="F8" s="395" t="s">
        <v>159</v>
      </c>
      <c r="G8" s="394" t="s">
        <v>159</v>
      </c>
    </row>
    <row r="9" spans="1:7" ht="18.75" customHeight="1" x14ac:dyDescent="0.15">
      <c r="A9" s="393" t="s">
        <v>305</v>
      </c>
      <c r="B9" s="401" t="s">
        <v>304</v>
      </c>
      <c r="C9" s="398">
        <v>2619</v>
      </c>
      <c r="D9" s="397">
        <v>2071</v>
      </c>
      <c r="E9" s="396">
        <v>433</v>
      </c>
      <c r="F9" s="395">
        <v>102</v>
      </c>
      <c r="G9" s="394" t="s">
        <v>159</v>
      </c>
    </row>
    <row r="10" spans="1:7" ht="18.75" customHeight="1" x14ac:dyDescent="0.15">
      <c r="A10" s="393" t="s">
        <v>303</v>
      </c>
      <c r="B10" s="401" t="s">
        <v>302</v>
      </c>
      <c r="C10" s="398">
        <v>15453</v>
      </c>
      <c r="D10" s="397">
        <v>15008</v>
      </c>
      <c r="E10" s="396">
        <v>181</v>
      </c>
      <c r="F10" s="396">
        <v>60</v>
      </c>
      <c r="G10" s="394">
        <v>114</v>
      </c>
    </row>
    <row r="11" spans="1:7" ht="18.75" customHeight="1" x14ac:dyDescent="0.15">
      <c r="A11" s="393" t="s">
        <v>301</v>
      </c>
      <c r="B11" s="401" t="s">
        <v>300</v>
      </c>
      <c r="C11" s="398">
        <v>255</v>
      </c>
      <c r="D11" s="397">
        <v>254</v>
      </c>
      <c r="E11" s="396">
        <v>0</v>
      </c>
      <c r="F11" s="396" t="s">
        <v>159</v>
      </c>
      <c r="G11" s="400" t="s">
        <v>159</v>
      </c>
    </row>
    <row r="12" spans="1:7" ht="18.75" customHeight="1" x14ac:dyDescent="0.15">
      <c r="A12" s="393" t="s">
        <v>299</v>
      </c>
      <c r="B12" s="401" t="s">
        <v>298</v>
      </c>
      <c r="C12" s="398">
        <v>981</v>
      </c>
      <c r="D12" s="397">
        <v>925</v>
      </c>
      <c r="E12" s="396">
        <v>46</v>
      </c>
      <c r="F12" s="395">
        <v>7</v>
      </c>
      <c r="G12" s="394" t="s">
        <v>159</v>
      </c>
    </row>
    <row r="13" spans="1:7" ht="18.75" customHeight="1" x14ac:dyDescent="0.15">
      <c r="A13" s="393" t="s">
        <v>297</v>
      </c>
      <c r="B13" s="401" t="s">
        <v>296</v>
      </c>
      <c r="C13" s="398">
        <v>2119</v>
      </c>
      <c r="D13" s="397">
        <v>2062</v>
      </c>
      <c r="E13" s="396">
        <v>44</v>
      </c>
      <c r="F13" s="396">
        <v>1</v>
      </c>
      <c r="G13" s="394" t="s">
        <v>159</v>
      </c>
    </row>
    <row r="14" spans="1:7" ht="18.75" customHeight="1" x14ac:dyDescent="0.15">
      <c r="A14" s="393" t="s">
        <v>295</v>
      </c>
      <c r="B14" s="401" t="s">
        <v>294</v>
      </c>
      <c r="C14" s="398">
        <v>5590</v>
      </c>
      <c r="D14" s="397">
        <v>5134</v>
      </c>
      <c r="E14" s="396">
        <v>293</v>
      </c>
      <c r="F14" s="396">
        <v>140</v>
      </c>
      <c r="G14" s="394" t="s">
        <v>159</v>
      </c>
    </row>
    <row r="15" spans="1:7" ht="18.75" customHeight="1" x14ac:dyDescent="0.15">
      <c r="A15" s="393" t="s">
        <v>293</v>
      </c>
      <c r="B15" s="401" t="s">
        <v>292</v>
      </c>
      <c r="C15" s="398">
        <v>698</v>
      </c>
      <c r="D15" s="397">
        <v>684</v>
      </c>
      <c r="E15" s="396">
        <v>12</v>
      </c>
      <c r="F15" s="396">
        <v>1</v>
      </c>
      <c r="G15" s="394" t="s">
        <v>159</v>
      </c>
    </row>
    <row r="16" spans="1:7" ht="18.75" customHeight="1" x14ac:dyDescent="0.15">
      <c r="A16" s="393" t="s">
        <v>291</v>
      </c>
      <c r="B16" s="401" t="s">
        <v>290</v>
      </c>
      <c r="C16" s="398">
        <v>670</v>
      </c>
      <c r="D16" s="397">
        <v>525</v>
      </c>
      <c r="E16" s="396">
        <v>111</v>
      </c>
      <c r="F16" s="396">
        <v>30</v>
      </c>
      <c r="G16" s="394" t="s">
        <v>159</v>
      </c>
    </row>
    <row r="17" spans="1:7" ht="18.75" customHeight="1" x14ac:dyDescent="0.15">
      <c r="A17" s="393" t="s">
        <v>289</v>
      </c>
      <c r="B17" s="401" t="s">
        <v>288</v>
      </c>
      <c r="C17" s="398">
        <v>1301</v>
      </c>
      <c r="D17" s="397">
        <v>1075</v>
      </c>
      <c r="E17" s="396">
        <v>180</v>
      </c>
      <c r="F17" s="396">
        <v>40</v>
      </c>
      <c r="G17" s="394" t="s">
        <v>159</v>
      </c>
    </row>
    <row r="18" spans="1:7" ht="18.75" customHeight="1" x14ac:dyDescent="0.15">
      <c r="A18" s="393" t="s">
        <v>287</v>
      </c>
      <c r="B18" s="401" t="s">
        <v>286</v>
      </c>
      <c r="C18" s="398">
        <v>2097</v>
      </c>
      <c r="D18" s="397">
        <v>1851</v>
      </c>
      <c r="E18" s="396">
        <v>152</v>
      </c>
      <c r="F18" s="396">
        <v>87</v>
      </c>
      <c r="G18" s="394" t="s">
        <v>159</v>
      </c>
    </row>
    <row r="19" spans="1:7" ht="18.75" customHeight="1" x14ac:dyDescent="0.15">
      <c r="A19" s="393" t="s">
        <v>285</v>
      </c>
      <c r="B19" s="401" t="s">
        <v>284</v>
      </c>
      <c r="C19" s="398">
        <v>1222</v>
      </c>
      <c r="D19" s="397">
        <v>918</v>
      </c>
      <c r="E19" s="396">
        <v>218</v>
      </c>
      <c r="F19" s="396">
        <v>79</v>
      </c>
      <c r="G19" s="394" t="s">
        <v>159</v>
      </c>
    </row>
    <row r="20" spans="1:7" ht="18.75" customHeight="1" x14ac:dyDescent="0.15">
      <c r="A20" s="393" t="s">
        <v>283</v>
      </c>
      <c r="B20" s="401" t="s">
        <v>282</v>
      </c>
      <c r="C20" s="398">
        <v>1744</v>
      </c>
      <c r="D20" s="397">
        <v>1603</v>
      </c>
      <c r="E20" s="396">
        <v>123</v>
      </c>
      <c r="F20" s="396">
        <v>13</v>
      </c>
      <c r="G20" s="394" t="s">
        <v>159</v>
      </c>
    </row>
    <row r="21" spans="1:7" ht="18.75" customHeight="1" x14ac:dyDescent="0.15">
      <c r="A21" s="393" t="s">
        <v>281</v>
      </c>
      <c r="B21" s="401" t="s">
        <v>280</v>
      </c>
      <c r="C21" s="398">
        <v>4616</v>
      </c>
      <c r="D21" s="397">
        <v>4404</v>
      </c>
      <c r="E21" s="396">
        <v>143</v>
      </c>
      <c r="F21" s="395">
        <v>55</v>
      </c>
      <c r="G21" s="394" t="s">
        <v>159</v>
      </c>
    </row>
    <row r="22" spans="1:7" ht="18.75" customHeight="1" x14ac:dyDescent="0.15">
      <c r="A22" s="402" t="s">
        <v>279</v>
      </c>
      <c r="B22" s="401" t="s">
        <v>278</v>
      </c>
      <c r="C22" s="398">
        <v>192</v>
      </c>
      <c r="D22" s="397">
        <v>190</v>
      </c>
      <c r="E22" s="396">
        <v>0</v>
      </c>
      <c r="F22" s="396" t="s">
        <v>159</v>
      </c>
      <c r="G22" s="400" t="s">
        <v>159</v>
      </c>
    </row>
    <row r="23" spans="1:7" ht="18.75" customHeight="1" x14ac:dyDescent="0.15">
      <c r="A23" s="393" t="s">
        <v>277</v>
      </c>
      <c r="B23" s="399" t="s">
        <v>276</v>
      </c>
      <c r="C23" s="398">
        <v>2299</v>
      </c>
      <c r="D23" s="397">
        <v>1903</v>
      </c>
      <c r="E23" s="396">
        <v>324</v>
      </c>
      <c r="F23" s="395">
        <v>25</v>
      </c>
      <c r="G23" s="394">
        <v>33</v>
      </c>
    </row>
    <row r="24" spans="1:7" ht="18.75" customHeight="1" x14ac:dyDescent="0.15">
      <c r="A24" s="393" t="s">
        <v>275</v>
      </c>
      <c r="B24" s="392" t="s">
        <v>274</v>
      </c>
      <c r="C24" s="391">
        <v>1006</v>
      </c>
      <c r="D24" s="390">
        <v>1006</v>
      </c>
      <c r="E24" s="389">
        <v>0</v>
      </c>
      <c r="F24" s="388" t="s">
        <v>159</v>
      </c>
      <c r="G24" s="387" t="s">
        <v>159</v>
      </c>
    </row>
    <row r="25" spans="1:7" ht="18.75" customHeight="1" thickBot="1" x14ac:dyDescent="0.2">
      <c r="A25" s="386" t="s">
        <v>273</v>
      </c>
      <c r="B25" s="385" t="s">
        <v>272</v>
      </c>
      <c r="C25" s="384">
        <v>1571</v>
      </c>
      <c r="D25" s="383">
        <v>639</v>
      </c>
      <c r="E25" s="382">
        <v>107</v>
      </c>
      <c r="F25" s="382">
        <v>20</v>
      </c>
      <c r="G25" s="381" t="s">
        <v>159</v>
      </c>
    </row>
    <row r="26" spans="1:7" ht="18.75" customHeight="1" x14ac:dyDescent="0.15">
      <c r="A26" s="38" t="s">
        <v>271</v>
      </c>
    </row>
  </sheetData>
  <mergeCells count="2">
    <mergeCell ref="B3:B4"/>
    <mergeCell ref="C3:G3"/>
  </mergeCells>
  <phoneticPr fontId="2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>
    <oddFooter>&amp;C- &amp;A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M20" sqref="M20"/>
    </sheetView>
  </sheetViews>
  <sheetFormatPr defaultColWidth="9.625" defaultRowHeight="18.75" customHeight="1" x14ac:dyDescent="0.15"/>
  <cols>
    <col min="1" max="1" width="9.125" style="2" customWidth="1"/>
    <col min="2" max="3" width="9.5" style="2" bestFit="1" customWidth="1"/>
    <col min="4" max="5" width="7.5" style="2" bestFit="1" customWidth="1"/>
    <col min="6" max="6" width="9.125" style="2" customWidth="1"/>
    <col min="7" max="8" width="9.5" style="2" bestFit="1" customWidth="1"/>
    <col min="9" max="9" width="7.5" style="2" bestFit="1" customWidth="1"/>
    <col min="10" max="10" width="7.75" style="2" customWidth="1"/>
    <col min="11" max="11" width="9.625" style="30" customWidth="1"/>
    <col min="12" max="16384" width="9.625" style="2"/>
  </cols>
  <sheetData>
    <row r="1" spans="1:10" ht="18.75" customHeight="1" x14ac:dyDescent="0.15">
      <c r="A1" s="738" t="s">
        <v>325</v>
      </c>
      <c r="B1" s="738"/>
      <c r="C1" s="738"/>
      <c r="D1" s="738"/>
      <c r="E1" s="738"/>
      <c r="F1" s="738"/>
      <c r="G1" s="738"/>
      <c r="H1" s="738"/>
      <c r="I1" s="738"/>
      <c r="J1" s="738"/>
    </row>
    <row r="2" spans="1:10" ht="18.75" customHeight="1" thickBot="1" x14ac:dyDescent="0.2">
      <c r="A2" s="100"/>
      <c r="B2" s="100"/>
      <c r="C2" s="100"/>
      <c r="D2" s="100"/>
      <c r="E2" s="99"/>
      <c r="F2" s="99"/>
      <c r="G2" s="99"/>
      <c r="H2" s="100"/>
      <c r="I2" s="100"/>
      <c r="J2" s="99" t="s">
        <v>78</v>
      </c>
    </row>
    <row r="3" spans="1:10" ht="18.75" customHeight="1" x14ac:dyDescent="0.15">
      <c r="A3" s="651" t="s">
        <v>324</v>
      </c>
      <c r="B3" s="653"/>
      <c r="C3" s="653"/>
      <c r="D3" s="653"/>
      <c r="E3" s="702"/>
      <c r="F3" s="651" t="s">
        <v>323</v>
      </c>
      <c r="G3" s="653"/>
      <c r="H3" s="653"/>
      <c r="I3" s="653"/>
      <c r="J3" s="660"/>
    </row>
    <row r="4" spans="1:10" ht="48.75" customHeight="1" thickBot="1" x14ac:dyDescent="0.2">
      <c r="A4" s="435" t="s">
        <v>322</v>
      </c>
      <c r="B4" s="434" t="s">
        <v>321</v>
      </c>
      <c r="C4" s="417" t="s">
        <v>313</v>
      </c>
      <c r="D4" s="416" t="s">
        <v>320</v>
      </c>
      <c r="E4" s="436" t="s">
        <v>319</v>
      </c>
      <c r="F4" s="435" t="s">
        <v>322</v>
      </c>
      <c r="G4" s="434" t="s">
        <v>321</v>
      </c>
      <c r="H4" s="417" t="s">
        <v>313</v>
      </c>
      <c r="I4" s="416" t="s">
        <v>320</v>
      </c>
      <c r="J4" s="415" t="s">
        <v>319</v>
      </c>
    </row>
    <row r="5" spans="1:10" ht="18.75" customHeight="1" thickTop="1" x14ac:dyDescent="0.15">
      <c r="A5" s="432">
        <v>26943</v>
      </c>
      <c r="B5" s="412">
        <v>24103</v>
      </c>
      <c r="C5" s="411">
        <v>2023</v>
      </c>
      <c r="D5" s="411">
        <v>195</v>
      </c>
      <c r="E5" s="433">
        <v>6</v>
      </c>
      <c r="F5" s="432">
        <v>18256</v>
      </c>
      <c r="G5" s="412">
        <v>16276</v>
      </c>
      <c r="H5" s="411">
        <v>698</v>
      </c>
      <c r="I5" s="411">
        <v>748</v>
      </c>
      <c r="J5" s="410">
        <v>141</v>
      </c>
    </row>
    <row r="6" spans="1:10" ht="18.75" customHeight="1" x14ac:dyDescent="0.15">
      <c r="A6" s="430">
        <v>441</v>
      </c>
      <c r="B6" s="406">
        <v>65</v>
      </c>
      <c r="C6" s="405">
        <v>314</v>
      </c>
      <c r="D6" s="405">
        <v>61</v>
      </c>
      <c r="E6" s="431" t="s">
        <v>159</v>
      </c>
      <c r="F6" s="430">
        <v>322</v>
      </c>
      <c r="G6" s="406">
        <v>59</v>
      </c>
      <c r="H6" s="405">
        <v>40</v>
      </c>
      <c r="I6" s="405">
        <v>222</v>
      </c>
      <c r="J6" s="404" t="s">
        <v>159</v>
      </c>
    </row>
    <row r="7" spans="1:10" ht="18.75" customHeight="1" x14ac:dyDescent="0.15">
      <c r="A7" s="429" t="s">
        <v>159</v>
      </c>
      <c r="B7" s="397">
        <v>0</v>
      </c>
      <c r="C7" s="396">
        <v>0</v>
      </c>
      <c r="D7" s="395" t="s">
        <v>159</v>
      </c>
      <c r="E7" s="427" t="s">
        <v>159</v>
      </c>
      <c r="F7" s="429" t="s">
        <v>159</v>
      </c>
      <c r="G7" s="397">
        <v>0</v>
      </c>
      <c r="H7" s="396">
        <v>0</v>
      </c>
      <c r="I7" s="395" t="s">
        <v>159</v>
      </c>
      <c r="J7" s="394" t="s">
        <v>159</v>
      </c>
    </row>
    <row r="8" spans="1:10" ht="18.75" customHeight="1" x14ac:dyDescent="0.15">
      <c r="A8" s="426">
        <v>3</v>
      </c>
      <c r="B8" s="397">
        <v>3</v>
      </c>
      <c r="C8" s="396">
        <v>0</v>
      </c>
      <c r="D8" s="395" t="s">
        <v>159</v>
      </c>
      <c r="E8" s="427" t="s">
        <v>159</v>
      </c>
      <c r="F8" s="429" t="s">
        <v>159</v>
      </c>
      <c r="G8" s="397">
        <v>0</v>
      </c>
      <c r="H8" s="396">
        <v>0</v>
      </c>
      <c r="I8" s="395" t="s">
        <v>159</v>
      </c>
      <c r="J8" s="394" t="s">
        <v>159</v>
      </c>
    </row>
    <row r="9" spans="1:10" ht="18.75" customHeight="1" x14ac:dyDescent="0.15">
      <c r="A9" s="426">
        <v>2102</v>
      </c>
      <c r="B9" s="397">
        <v>1632</v>
      </c>
      <c r="C9" s="396">
        <v>430</v>
      </c>
      <c r="D9" s="395">
        <v>28</v>
      </c>
      <c r="E9" s="427" t="s">
        <v>159</v>
      </c>
      <c r="F9" s="429">
        <v>517</v>
      </c>
      <c r="G9" s="397">
        <v>439</v>
      </c>
      <c r="H9" s="396">
        <v>3</v>
      </c>
      <c r="I9" s="395">
        <v>74</v>
      </c>
      <c r="J9" s="394" t="s">
        <v>159</v>
      </c>
    </row>
    <row r="10" spans="1:10" ht="18.75" customHeight="1" x14ac:dyDescent="0.15">
      <c r="A10" s="426">
        <v>12120</v>
      </c>
      <c r="B10" s="397">
        <v>11890</v>
      </c>
      <c r="C10" s="396">
        <v>144</v>
      </c>
      <c r="D10" s="396">
        <v>11</v>
      </c>
      <c r="E10" s="427">
        <v>6</v>
      </c>
      <c r="F10" s="426">
        <v>3333</v>
      </c>
      <c r="G10" s="397">
        <v>3118</v>
      </c>
      <c r="H10" s="396">
        <v>37</v>
      </c>
      <c r="I10" s="396">
        <v>49</v>
      </c>
      <c r="J10" s="394">
        <v>108</v>
      </c>
    </row>
    <row r="11" spans="1:10" ht="18.75" customHeight="1" x14ac:dyDescent="0.15">
      <c r="A11" s="426">
        <v>214</v>
      </c>
      <c r="B11" s="397">
        <v>213</v>
      </c>
      <c r="C11" s="396">
        <v>0</v>
      </c>
      <c r="D11" s="396" t="s">
        <v>159</v>
      </c>
      <c r="E11" s="428" t="s">
        <v>159</v>
      </c>
      <c r="F11" s="426">
        <v>41</v>
      </c>
      <c r="G11" s="397">
        <v>41</v>
      </c>
      <c r="H11" s="396">
        <v>0</v>
      </c>
      <c r="I11" s="396" t="s">
        <v>159</v>
      </c>
      <c r="J11" s="400" t="s">
        <v>159</v>
      </c>
    </row>
    <row r="12" spans="1:10" ht="18.75" customHeight="1" x14ac:dyDescent="0.15">
      <c r="A12" s="426">
        <v>756</v>
      </c>
      <c r="B12" s="397">
        <v>718</v>
      </c>
      <c r="C12" s="396">
        <v>34</v>
      </c>
      <c r="D12" s="395">
        <v>1</v>
      </c>
      <c r="E12" s="427" t="s">
        <v>159</v>
      </c>
      <c r="F12" s="426">
        <v>225</v>
      </c>
      <c r="G12" s="397">
        <v>207</v>
      </c>
      <c r="H12" s="396">
        <v>12</v>
      </c>
      <c r="I12" s="395">
        <v>6</v>
      </c>
      <c r="J12" s="394" t="s">
        <v>159</v>
      </c>
    </row>
    <row r="13" spans="1:10" ht="18.75" customHeight="1" x14ac:dyDescent="0.15">
      <c r="A13" s="426">
        <v>1651</v>
      </c>
      <c r="B13" s="397">
        <v>1599</v>
      </c>
      <c r="C13" s="396">
        <v>42</v>
      </c>
      <c r="D13" s="395" t="s">
        <v>159</v>
      </c>
      <c r="E13" s="427" t="s">
        <v>159</v>
      </c>
      <c r="F13" s="426">
        <v>468</v>
      </c>
      <c r="G13" s="397">
        <v>463</v>
      </c>
      <c r="H13" s="396">
        <v>2</v>
      </c>
      <c r="I13" s="396">
        <v>1</v>
      </c>
      <c r="J13" s="394" t="s">
        <v>159</v>
      </c>
    </row>
    <row r="14" spans="1:10" ht="18.75" customHeight="1" x14ac:dyDescent="0.15">
      <c r="A14" s="426">
        <v>2452</v>
      </c>
      <c r="B14" s="397">
        <v>2209</v>
      </c>
      <c r="C14" s="396">
        <v>197</v>
      </c>
      <c r="D14" s="395">
        <v>29</v>
      </c>
      <c r="E14" s="427" t="s">
        <v>159</v>
      </c>
      <c r="F14" s="426">
        <v>3138</v>
      </c>
      <c r="G14" s="397">
        <v>2925</v>
      </c>
      <c r="H14" s="396">
        <v>96</v>
      </c>
      <c r="I14" s="396">
        <v>111</v>
      </c>
      <c r="J14" s="394" t="s">
        <v>159</v>
      </c>
    </row>
    <row r="15" spans="1:10" ht="18.75" customHeight="1" x14ac:dyDescent="0.15">
      <c r="A15" s="426">
        <v>258</v>
      </c>
      <c r="B15" s="397">
        <v>249</v>
      </c>
      <c r="C15" s="396">
        <v>9</v>
      </c>
      <c r="D15" s="396" t="s">
        <v>159</v>
      </c>
      <c r="E15" s="427" t="s">
        <v>159</v>
      </c>
      <c r="F15" s="426">
        <v>440</v>
      </c>
      <c r="G15" s="397">
        <v>435</v>
      </c>
      <c r="H15" s="396">
        <v>3</v>
      </c>
      <c r="I15" s="396">
        <v>1</v>
      </c>
      <c r="J15" s="394" t="s">
        <v>159</v>
      </c>
    </row>
    <row r="16" spans="1:10" ht="18.75" customHeight="1" x14ac:dyDescent="0.15">
      <c r="A16" s="426">
        <v>412</v>
      </c>
      <c r="B16" s="397">
        <v>320</v>
      </c>
      <c r="C16" s="396">
        <v>84</v>
      </c>
      <c r="D16" s="396">
        <v>6</v>
      </c>
      <c r="E16" s="427" t="s">
        <v>159</v>
      </c>
      <c r="F16" s="426">
        <v>258</v>
      </c>
      <c r="G16" s="397">
        <v>205</v>
      </c>
      <c r="H16" s="396">
        <v>27</v>
      </c>
      <c r="I16" s="396">
        <v>24</v>
      </c>
      <c r="J16" s="394" t="s">
        <v>159</v>
      </c>
    </row>
    <row r="17" spans="1:10" ht="18.75" customHeight="1" x14ac:dyDescent="0.15">
      <c r="A17" s="426">
        <v>902</v>
      </c>
      <c r="B17" s="397">
        <v>750</v>
      </c>
      <c r="C17" s="396">
        <v>147</v>
      </c>
      <c r="D17" s="396">
        <v>4</v>
      </c>
      <c r="E17" s="427" t="s">
        <v>159</v>
      </c>
      <c r="F17" s="426">
        <v>399</v>
      </c>
      <c r="G17" s="397">
        <v>325</v>
      </c>
      <c r="H17" s="396">
        <v>33</v>
      </c>
      <c r="I17" s="396">
        <v>36</v>
      </c>
      <c r="J17" s="394" t="s">
        <v>159</v>
      </c>
    </row>
    <row r="18" spans="1:10" ht="18.75" customHeight="1" x14ac:dyDescent="0.15">
      <c r="A18" s="426">
        <v>655</v>
      </c>
      <c r="B18" s="397">
        <v>539</v>
      </c>
      <c r="C18" s="396">
        <v>92</v>
      </c>
      <c r="D18" s="396">
        <v>22</v>
      </c>
      <c r="E18" s="427" t="s">
        <v>159</v>
      </c>
      <c r="F18" s="426">
        <v>1442</v>
      </c>
      <c r="G18" s="397">
        <v>1312</v>
      </c>
      <c r="H18" s="396">
        <v>60</v>
      </c>
      <c r="I18" s="396">
        <v>65</v>
      </c>
      <c r="J18" s="394" t="s">
        <v>159</v>
      </c>
    </row>
    <row r="19" spans="1:10" ht="18.75" customHeight="1" x14ac:dyDescent="0.15">
      <c r="A19" s="426">
        <v>462</v>
      </c>
      <c r="B19" s="397">
        <v>338</v>
      </c>
      <c r="C19" s="396">
        <v>107</v>
      </c>
      <c r="D19" s="396">
        <v>13</v>
      </c>
      <c r="E19" s="427" t="s">
        <v>159</v>
      </c>
      <c r="F19" s="426">
        <v>760</v>
      </c>
      <c r="G19" s="397">
        <v>580</v>
      </c>
      <c r="H19" s="396">
        <v>111</v>
      </c>
      <c r="I19" s="396">
        <v>66</v>
      </c>
      <c r="J19" s="394" t="s">
        <v>159</v>
      </c>
    </row>
    <row r="20" spans="1:10" ht="18.75" customHeight="1" x14ac:dyDescent="0.15">
      <c r="A20" s="426">
        <v>603</v>
      </c>
      <c r="B20" s="397">
        <v>575</v>
      </c>
      <c r="C20" s="396">
        <v>24</v>
      </c>
      <c r="D20" s="395">
        <v>3</v>
      </c>
      <c r="E20" s="427" t="s">
        <v>159</v>
      </c>
      <c r="F20" s="426">
        <v>1141</v>
      </c>
      <c r="G20" s="397">
        <v>1028</v>
      </c>
      <c r="H20" s="396">
        <v>99</v>
      </c>
      <c r="I20" s="396">
        <v>10</v>
      </c>
      <c r="J20" s="394" t="s">
        <v>159</v>
      </c>
    </row>
    <row r="21" spans="1:10" ht="18.75" customHeight="1" x14ac:dyDescent="0.15">
      <c r="A21" s="426">
        <v>897</v>
      </c>
      <c r="B21" s="397">
        <v>780</v>
      </c>
      <c r="C21" s="396">
        <v>113</v>
      </c>
      <c r="D21" s="395">
        <v>3</v>
      </c>
      <c r="E21" s="427" t="s">
        <v>159</v>
      </c>
      <c r="F21" s="426">
        <v>3719</v>
      </c>
      <c r="G21" s="397">
        <v>3624</v>
      </c>
      <c r="H21" s="396">
        <v>30</v>
      </c>
      <c r="I21" s="395">
        <v>52</v>
      </c>
      <c r="J21" s="394" t="s">
        <v>159</v>
      </c>
    </row>
    <row r="22" spans="1:10" ht="18.75" customHeight="1" x14ac:dyDescent="0.15">
      <c r="A22" s="426">
        <v>100</v>
      </c>
      <c r="B22" s="397">
        <v>99</v>
      </c>
      <c r="C22" s="396">
        <v>0</v>
      </c>
      <c r="D22" s="396" t="s">
        <v>159</v>
      </c>
      <c r="E22" s="428" t="s">
        <v>159</v>
      </c>
      <c r="F22" s="426">
        <v>92</v>
      </c>
      <c r="G22" s="397">
        <v>91</v>
      </c>
      <c r="H22" s="396">
        <v>0</v>
      </c>
      <c r="I22" s="396" t="s">
        <v>159</v>
      </c>
      <c r="J22" s="400" t="s">
        <v>159</v>
      </c>
    </row>
    <row r="23" spans="1:10" ht="18.75" customHeight="1" x14ac:dyDescent="0.15">
      <c r="A23" s="426">
        <v>1408</v>
      </c>
      <c r="B23" s="397">
        <v>1165</v>
      </c>
      <c r="C23" s="396">
        <v>224</v>
      </c>
      <c r="D23" s="395">
        <v>7</v>
      </c>
      <c r="E23" s="427" t="s">
        <v>159</v>
      </c>
      <c r="F23" s="426">
        <v>891</v>
      </c>
      <c r="G23" s="397">
        <v>738</v>
      </c>
      <c r="H23" s="396">
        <v>100</v>
      </c>
      <c r="I23" s="395">
        <v>18</v>
      </c>
      <c r="J23" s="394">
        <v>33</v>
      </c>
    </row>
    <row r="24" spans="1:10" ht="18.75" customHeight="1" x14ac:dyDescent="0.15">
      <c r="A24" s="424">
        <v>629</v>
      </c>
      <c r="B24" s="390">
        <v>629</v>
      </c>
      <c r="C24" s="389">
        <v>0</v>
      </c>
      <c r="D24" s="388" t="s">
        <v>159</v>
      </c>
      <c r="E24" s="425" t="s">
        <v>159</v>
      </c>
      <c r="F24" s="424">
        <v>377</v>
      </c>
      <c r="G24" s="390">
        <v>377</v>
      </c>
      <c r="H24" s="389">
        <v>0</v>
      </c>
      <c r="I24" s="388" t="s">
        <v>159</v>
      </c>
      <c r="J24" s="387" t="s">
        <v>159</v>
      </c>
    </row>
    <row r="25" spans="1:10" ht="18.75" customHeight="1" thickBot="1" x14ac:dyDescent="0.2">
      <c r="A25" s="422">
        <v>878</v>
      </c>
      <c r="B25" s="383">
        <v>330</v>
      </c>
      <c r="C25" s="382">
        <v>62</v>
      </c>
      <c r="D25" s="382">
        <v>7</v>
      </c>
      <c r="E25" s="423" t="s">
        <v>159</v>
      </c>
      <c r="F25" s="422">
        <v>693</v>
      </c>
      <c r="G25" s="383">
        <v>309</v>
      </c>
      <c r="H25" s="382">
        <v>45</v>
      </c>
      <c r="I25" s="382">
        <v>13</v>
      </c>
      <c r="J25" s="381" t="s">
        <v>159</v>
      </c>
    </row>
    <row r="26" spans="1:10" ht="18.75" customHeight="1" x14ac:dyDescent="0.15">
      <c r="A26" s="30"/>
      <c r="B26" s="30"/>
      <c r="C26" s="30"/>
      <c r="D26" s="30"/>
      <c r="E26" s="30"/>
      <c r="J26" s="102" t="s">
        <v>35</v>
      </c>
    </row>
    <row r="27" spans="1:10" ht="18.75" customHeight="1" x14ac:dyDescent="0.15">
      <c r="A27" s="30"/>
      <c r="B27" s="30"/>
      <c r="C27" s="30"/>
      <c r="D27" s="30"/>
      <c r="E27" s="30"/>
    </row>
    <row r="28" spans="1:10" ht="18.75" customHeight="1" x14ac:dyDescent="0.15">
      <c r="A28" s="30"/>
      <c r="B28" s="30"/>
      <c r="C28" s="30"/>
      <c r="D28" s="30"/>
      <c r="E28" s="30"/>
    </row>
    <row r="29" spans="1:10" ht="18.75" customHeight="1" x14ac:dyDescent="0.15">
      <c r="A29" s="30"/>
      <c r="B29" s="30"/>
      <c r="C29" s="30"/>
      <c r="D29" s="30"/>
      <c r="E29" s="30"/>
    </row>
    <row r="30" spans="1:10" ht="18.75" customHeight="1" x14ac:dyDescent="0.15">
      <c r="A30" s="30"/>
      <c r="B30" s="30"/>
      <c r="C30" s="30"/>
      <c r="D30" s="30"/>
      <c r="E30" s="30"/>
    </row>
    <row r="31" spans="1:10" ht="18.75" customHeight="1" x14ac:dyDescent="0.15">
      <c r="A31" s="30"/>
      <c r="B31" s="30"/>
      <c r="C31" s="30"/>
      <c r="D31" s="30"/>
      <c r="E31" s="30"/>
    </row>
    <row r="32" spans="1:10" ht="18.75" customHeight="1" x14ac:dyDescent="0.15">
      <c r="A32" s="30"/>
      <c r="B32" s="30"/>
      <c r="C32" s="30"/>
      <c r="D32" s="30"/>
      <c r="E32" s="30"/>
    </row>
  </sheetData>
  <mergeCells count="3">
    <mergeCell ref="A3:E3"/>
    <mergeCell ref="F3:J3"/>
    <mergeCell ref="A1:J1"/>
  </mergeCells>
  <phoneticPr fontId="2"/>
  <pageMargins left="0.78740157480314965" right="0.59055118110236227" top="0.98425196850393704" bottom="0.98425196850393704" header="0.51181102362204722" footer="0.51181102362204722"/>
  <pageSetup paperSize="9" orientation="portrait" r:id="rId1"/>
  <headerFooter alignWithMargins="0">
    <oddFooter>&amp;C- &amp;A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zoomScaleNormal="100" workbookViewId="0">
      <selection activeCell="F10" sqref="F10"/>
    </sheetView>
  </sheetViews>
  <sheetFormatPr defaultRowHeight="13.5" x14ac:dyDescent="0.15"/>
  <cols>
    <col min="1" max="1" width="56.625" customWidth="1"/>
    <col min="2" max="2" width="9" bestFit="1" customWidth="1"/>
    <col min="3" max="3" width="10.25" customWidth="1"/>
    <col min="4" max="4" width="11.875" customWidth="1"/>
  </cols>
  <sheetData>
    <row r="1" spans="1:15" s="456" customFormat="1" ht="23.25" customHeight="1" x14ac:dyDescent="0.15">
      <c r="A1" s="101" t="s">
        <v>351</v>
      </c>
      <c r="B1" s="101"/>
      <c r="C1" s="101"/>
      <c r="D1" s="101"/>
      <c r="O1" s="457"/>
    </row>
    <row r="2" spans="1:15" ht="18.75" customHeight="1" thickBot="1" x14ac:dyDescent="0.2"/>
    <row r="3" spans="1:15" ht="60.75" customHeight="1" thickBot="1" x14ac:dyDescent="0.2">
      <c r="A3" s="455"/>
      <c r="B3" s="370" t="s">
        <v>350</v>
      </c>
      <c r="C3" s="454" t="s">
        <v>349</v>
      </c>
      <c r="D3" s="453" t="s">
        <v>348</v>
      </c>
    </row>
    <row r="4" spans="1:15" ht="18.75" customHeight="1" thickTop="1" x14ac:dyDescent="0.15">
      <c r="A4" s="452" t="s">
        <v>347</v>
      </c>
      <c r="B4" s="451">
        <v>35636</v>
      </c>
      <c r="C4" s="450">
        <v>87991</v>
      </c>
      <c r="D4" s="449">
        <v>4362</v>
      </c>
    </row>
    <row r="5" spans="1:15" ht="18.75" customHeight="1" x14ac:dyDescent="0.15">
      <c r="A5" s="448" t="s">
        <v>346</v>
      </c>
      <c r="B5" s="447">
        <v>23938</v>
      </c>
      <c r="C5" s="446">
        <v>75519</v>
      </c>
      <c r="D5" s="445">
        <v>4355</v>
      </c>
    </row>
    <row r="6" spans="1:15" ht="18.75" customHeight="1" x14ac:dyDescent="0.15">
      <c r="A6" s="444" t="s">
        <v>345</v>
      </c>
      <c r="B6" s="443">
        <v>21187</v>
      </c>
      <c r="C6" s="442">
        <v>63158</v>
      </c>
      <c r="D6" s="441">
        <v>4002</v>
      </c>
    </row>
    <row r="7" spans="1:15" ht="18.75" customHeight="1" x14ac:dyDescent="0.15">
      <c r="A7" s="444" t="s">
        <v>344</v>
      </c>
      <c r="B7" s="443">
        <v>7028</v>
      </c>
      <c r="C7" s="442">
        <v>14056</v>
      </c>
      <c r="D7" s="441">
        <v>0</v>
      </c>
    </row>
    <row r="8" spans="1:15" ht="18.75" customHeight="1" x14ac:dyDescent="0.15">
      <c r="A8" s="444" t="s">
        <v>343</v>
      </c>
      <c r="B8" s="443">
        <v>11838</v>
      </c>
      <c r="C8" s="442">
        <v>43499</v>
      </c>
      <c r="D8" s="441">
        <v>3901</v>
      </c>
    </row>
    <row r="9" spans="1:15" ht="18.75" customHeight="1" x14ac:dyDescent="0.15">
      <c r="A9" s="444" t="s">
        <v>342</v>
      </c>
      <c r="B9" s="443">
        <v>414</v>
      </c>
      <c r="C9" s="442">
        <v>959</v>
      </c>
      <c r="D9" s="441">
        <v>1</v>
      </c>
    </row>
    <row r="10" spans="1:15" ht="18.75" customHeight="1" x14ac:dyDescent="0.15">
      <c r="A10" s="444" t="s">
        <v>341</v>
      </c>
      <c r="B10" s="443">
        <v>1907</v>
      </c>
      <c r="C10" s="442">
        <v>4644</v>
      </c>
      <c r="D10" s="441">
        <v>100</v>
      </c>
    </row>
    <row r="11" spans="1:15" ht="18.75" customHeight="1" x14ac:dyDescent="0.15">
      <c r="A11" s="444" t="s">
        <v>340</v>
      </c>
      <c r="B11" s="443">
        <v>2751</v>
      </c>
      <c r="C11" s="442">
        <v>12361</v>
      </c>
      <c r="D11" s="441">
        <v>353</v>
      </c>
    </row>
    <row r="12" spans="1:15" ht="18.75" customHeight="1" x14ac:dyDescent="0.15">
      <c r="A12" s="444" t="s">
        <v>339</v>
      </c>
      <c r="B12" s="443">
        <v>114</v>
      </c>
      <c r="C12" s="442">
        <v>456</v>
      </c>
      <c r="D12" s="441">
        <v>0</v>
      </c>
    </row>
    <row r="13" spans="1:15" ht="18.75" customHeight="1" x14ac:dyDescent="0.15">
      <c r="A13" s="444" t="s">
        <v>338</v>
      </c>
      <c r="B13" s="443">
        <v>354</v>
      </c>
      <c r="C13" s="442">
        <v>1062</v>
      </c>
      <c r="D13" s="441">
        <v>0</v>
      </c>
    </row>
    <row r="14" spans="1:15" ht="18.75" customHeight="1" x14ac:dyDescent="0.15">
      <c r="A14" s="444" t="s">
        <v>337</v>
      </c>
      <c r="B14" s="443">
        <v>532</v>
      </c>
      <c r="C14" s="442">
        <v>3139</v>
      </c>
      <c r="D14" s="441">
        <v>116</v>
      </c>
    </row>
    <row r="15" spans="1:15" ht="18.75" customHeight="1" x14ac:dyDescent="0.15">
      <c r="A15" s="444" t="s">
        <v>336</v>
      </c>
      <c r="B15" s="443">
        <v>848</v>
      </c>
      <c r="C15" s="442">
        <v>4011</v>
      </c>
      <c r="D15" s="441">
        <v>102</v>
      </c>
    </row>
    <row r="16" spans="1:15" ht="18.75" customHeight="1" x14ac:dyDescent="0.15">
      <c r="A16" s="444" t="s">
        <v>335</v>
      </c>
      <c r="B16" s="443">
        <v>79</v>
      </c>
      <c r="C16" s="442">
        <v>249</v>
      </c>
      <c r="D16" s="441">
        <v>4</v>
      </c>
    </row>
    <row r="17" spans="1:4" ht="18.75" customHeight="1" x14ac:dyDescent="0.15">
      <c r="A17" s="444" t="s">
        <v>334</v>
      </c>
      <c r="B17" s="443">
        <v>253</v>
      </c>
      <c r="C17" s="442">
        <v>1183</v>
      </c>
      <c r="D17" s="441">
        <v>42</v>
      </c>
    </row>
    <row r="18" spans="1:4" ht="18.75" customHeight="1" x14ac:dyDescent="0.15">
      <c r="A18" s="444" t="s">
        <v>333</v>
      </c>
      <c r="B18" s="443">
        <v>34</v>
      </c>
      <c r="C18" s="442">
        <v>187</v>
      </c>
      <c r="D18" s="441">
        <v>5</v>
      </c>
    </row>
    <row r="19" spans="1:4" ht="18.75" customHeight="1" x14ac:dyDescent="0.15">
      <c r="A19" s="444" t="s">
        <v>332</v>
      </c>
      <c r="B19" s="443">
        <v>124</v>
      </c>
      <c r="C19" s="442">
        <v>822</v>
      </c>
      <c r="D19" s="441">
        <v>61</v>
      </c>
    </row>
    <row r="20" spans="1:4" ht="18.75" customHeight="1" x14ac:dyDescent="0.15">
      <c r="A20" s="444" t="s">
        <v>331</v>
      </c>
      <c r="B20" s="443">
        <v>114</v>
      </c>
      <c r="C20" s="442">
        <v>240</v>
      </c>
      <c r="D20" s="441">
        <v>0</v>
      </c>
    </row>
    <row r="21" spans="1:4" ht="18.75" customHeight="1" x14ac:dyDescent="0.15">
      <c r="A21" s="444" t="s">
        <v>330</v>
      </c>
      <c r="B21" s="443">
        <v>299</v>
      </c>
      <c r="C21" s="442">
        <v>1012</v>
      </c>
      <c r="D21" s="441">
        <v>23</v>
      </c>
    </row>
    <row r="22" spans="1:4" ht="18.75" customHeight="1" x14ac:dyDescent="0.15">
      <c r="A22" s="444" t="s">
        <v>329</v>
      </c>
      <c r="B22" s="443">
        <v>240</v>
      </c>
      <c r="C22" s="442">
        <v>576</v>
      </c>
      <c r="D22" s="441">
        <v>7</v>
      </c>
    </row>
    <row r="23" spans="1:4" ht="18.75" customHeight="1" thickBot="1" x14ac:dyDescent="0.2">
      <c r="A23" s="440" t="s">
        <v>328</v>
      </c>
      <c r="B23" s="439">
        <v>11275</v>
      </c>
      <c r="C23" s="438">
        <v>11275</v>
      </c>
      <c r="D23" s="437">
        <v>0</v>
      </c>
    </row>
    <row r="24" spans="1:4" s="65" customFormat="1" ht="18" customHeight="1" x14ac:dyDescent="0.15">
      <c r="A24" s="65" t="s">
        <v>327</v>
      </c>
    </row>
    <row r="25" spans="1:4" s="65" customFormat="1" ht="18" customHeight="1" x14ac:dyDescent="0.15">
      <c r="A25" s="65" t="s">
        <v>326</v>
      </c>
    </row>
  </sheetData>
  <phoneticPr fontId="2"/>
  <pageMargins left="0.7" right="0.7" top="0.75" bottom="0.75" header="0.3" footer="0.3"/>
  <pageSetup paperSize="9" orientation="portrait" r:id="rId1"/>
  <headerFooter alignWithMargins="0">
    <oddFooter>&amp;C- &amp;A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workbookViewId="0">
      <selection activeCell="I20" sqref="I20"/>
    </sheetView>
  </sheetViews>
  <sheetFormatPr defaultRowHeight="13.5" x14ac:dyDescent="0.15"/>
  <cols>
    <col min="1" max="7" width="11.875" customWidth="1"/>
  </cols>
  <sheetData>
    <row r="1" spans="1:18" s="456" customFormat="1" ht="23.25" customHeight="1" x14ac:dyDescent="0.15">
      <c r="A1" s="739" t="s">
        <v>359</v>
      </c>
      <c r="B1" s="739"/>
      <c r="C1" s="739"/>
      <c r="D1" s="739"/>
      <c r="E1" s="739"/>
      <c r="F1" s="739"/>
      <c r="G1" s="739"/>
      <c r="R1" s="457"/>
    </row>
    <row r="2" spans="1:18" ht="18.75" customHeight="1" thickBot="1" x14ac:dyDescent="0.2">
      <c r="G2" s="99" t="s">
        <v>78</v>
      </c>
    </row>
    <row r="3" spans="1:18" ht="60.75" customHeight="1" thickBot="1" x14ac:dyDescent="0.2">
      <c r="A3" s="468" t="s">
        <v>358</v>
      </c>
      <c r="B3" s="467" t="s">
        <v>357</v>
      </c>
      <c r="C3" s="467" t="s">
        <v>356</v>
      </c>
      <c r="D3" s="467" t="s">
        <v>355</v>
      </c>
      <c r="E3" s="467" t="s">
        <v>354</v>
      </c>
      <c r="F3" s="467" t="s">
        <v>353</v>
      </c>
      <c r="G3" s="466" t="s">
        <v>352</v>
      </c>
    </row>
    <row r="4" spans="1:18" ht="18.75" customHeight="1" thickTop="1" x14ac:dyDescent="0.15">
      <c r="A4" s="451">
        <v>16961</v>
      </c>
      <c r="B4" s="465">
        <v>5734</v>
      </c>
      <c r="C4" s="465">
        <v>9724</v>
      </c>
      <c r="D4" s="465">
        <v>38319</v>
      </c>
      <c r="E4" s="465">
        <v>16546</v>
      </c>
      <c r="F4" s="465">
        <v>1968</v>
      </c>
      <c r="G4" s="464">
        <v>9955</v>
      </c>
    </row>
    <row r="5" spans="1:18" ht="18.75" customHeight="1" x14ac:dyDescent="0.15">
      <c r="A5" s="447">
        <v>16926</v>
      </c>
      <c r="B5" s="463">
        <v>5725</v>
      </c>
      <c r="C5" s="463">
        <v>9647</v>
      </c>
      <c r="D5" s="463">
        <v>38169</v>
      </c>
      <c r="E5" s="463">
        <v>16448</v>
      </c>
      <c r="F5" s="463">
        <v>1961</v>
      </c>
      <c r="G5" s="462">
        <v>9917</v>
      </c>
    </row>
    <row r="6" spans="1:18" ht="18.75" customHeight="1" x14ac:dyDescent="0.15">
      <c r="A6" s="443">
        <v>14948</v>
      </c>
      <c r="B6" s="461">
        <v>5250</v>
      </c>
      <c r="C6" s="461">
        <v>8443</v>
      </c>
      <c r="D6" s="461">
        <v>31782</v>
      </c>
      <c r="E6" s="461">
        <v>14464</v>
      </c>
      <c r="F6" s="461">
        <v>0</v>
      </c>
      <c r="G6" s="460">
        <v>0</v>
      </c>
    </row>
    <row r="7" spans="1:18" ht="18.75" customHeight="1" x14ac:dyDescent="0.15">
      <c r="A7" s="443">
        <v>0</v>
      </c>
      <c r="B7" s="461">
        <v>0</v>
      </c>
      <c r="C7" s="461">
        <v>0</v>
      </c>
      <c r="D7" s="461">
        <v>0</v>
      </c>
      <c r="E7" s="461">
        <v>0</v>
      </c>
      <c r="F7" s="461">
        <v>0</v>
      </c>
      <c r="G7" s="460">
        <v>0</v>
      </c>
    </row>
    <row r="8" spans="1:18" ht="18.75" customHeight="1" x14ac:dyDescent="0.15">
      <c r="A8" s="443">
        <v>14662</v>
      </c>
      <c r="B8" s="461">
        <v>5132</v>
      </c>
      <c r="C8" s="461">
        <v>7840</v>
      </c>
      <c r="D8" s="461">
        <v>30062</v>
      </c>
      <c r="E8" s="461">
        <v>13482</v>
      </c>
      <c r="F8" s="461">
        <v>0</v>
      </c>
      <c r="G8" s="460">
        <v>0</v>
      </c>
    </row>
    <row r="9" spans="1:18" ht="18.75" customHeight="1" x14ac:dyDescent="0.15">
      <c r="A9" s="443">
        <v>3</v>
      </c>
      <c r="B9" s="461">
        <v>1</v>
      </c>
      <c r="C9" s="461">
        <v>53</v>
      </c>
      <c r="D9" s="461">
        <v>156</v>
      </c>
      <c r="E9" s="461">
        <v>81</v>
      </c>
      <c r="F9" s="461">
        <v>0</v>
      </c>
      <c r="G9" s="460">
        <v>0</v>
      </c>
    </row>
    <row r="10" spans="1:18" ht="18.75" customHeight="1" x14ac:dyDescent="0.15">
      <c r="A10" s="443">
        <v>283</v>
      </c>
      <c r="B10" s="461">
        <v>117</v>
      </c>
      <c r="C10" s="461">
        <v>550</v>
      </c>
      <c r="D10" s="461">
        <v>1564</v>
      </c>
      <c r="E10" s="461">
        <v>901</v>
      </c>
      <c r="F10" s="461">
        <v>0</v>
      </c>
      <c r="G10" s="460">
        <v>0</v>
      </c>
    </row>
    <row r="11" spans="1:18" ht="18.75" customHeight="1" x14ac:dyDescent="0.15">
      <c r="A11" s="443">
        <v>1978</v>
      </c>
      <c r="B11" s="461">
        <v>475</v>
      </c>
      <c r="C11" s="461">
        <v>1204</v>
      </c>
      <c r="D11" s="461">
        <v>6387</v>
      </c>
      <c r="E11" s="461">
        <v>1984</v>
      </c>
      <c r="F11" s="461">
        <v>1961</v>
      </c>
      <c r="G11" s="460">
        <v>9917</v>
      </c>
    </row>
    <row r="12" spans="1:18" ht="18.75" customHeight="1" x14ac:dyDescent="0.15">
      <c r="A12" s="443">
        <v>0</v>
      </c>
      <c r="B12" s="461">
        <v>0</v>
      </c>
      <c r="C12" s="461">
        <v>0</v>
      </c>
      <c r="D12" s="461">
        <v>0</v>
      </c>
      <c r="E12" s="461">
        <v>0</v>
      </c>
      <c r="F12" s="461">
        <v>0</v>
      </c>
      <c r="G12" s="460">
        <v>0</v>
      </c>
    </row>
    <row r="13" spans="1:18" ht="18.75" customHeight="1" x14ac:dyDescent="0.15">
      <c r="A13" s="443">
        <v>0</v>
      </c>
      <c r="B13" s="461">
        <v>0</v>
      </c>
      <c r="C13" s="461">
        <v>0</v>
      </c>
      <c r="D13" s="461">
        <v>0</v>
      </c>
      <c r="E13" s="461">
        <v>0</v>
      </c>
      <c r="F13" s="461">
        <v>0</v>
      </c>
      <c r="G13" s="460">
        <v>0</v>
      </c>
    </row>
    <row r="14" spans="1:18" ht="18.75" customHeight="1" x14ac:dyDescent="0.15">
      <c r="A14" s="443">
        <v>692</v>
      </c>
      <c r="B14" s="461">
        <v>165</v>
      </c>
      <c r="C14" s="461">
        <v>376</v>
      </c>
      <c r="D14" s="461">
        <v>2258</v>
      </c>
      <c r="E14" s="461">
        <v>651</v>
      </c>
      <c r="F14" s="461">
        <v>532</v>
      </c>
      <c r="G14" s="460">
        <v>3139</v>
      </c>
    </row>
    <row r="15" spans="1:18" ht="18.75" customHeight="1" x14ac:dyDescent="0.15">
      <c r="A15" s="443">
        <v>500</v>
      </c>
      <c r="B15" s="461">
        <v>132</v>
      </c>
      <c r="C15" s="461">
        <v>395</v>
      </c>
      <c r="D15" s="461">
        <v>1988</v>
      </c>
      <c r="E15" s="461">
        <v>681</v>
      </c>
      <c r="F15" s="461">
        <v>848</v>
      </c>
      <c r="G15" s="460">
        <v>4011</v>
      </c>
    </row>
    <row r="16" spans="1:18" ht="18.75" customHeight="1" x14ac:dyDescent="0.15">
      <c r="A16" s="443">
        <v>18</v>
      </c>
      <c r="B16" s="461">
        <v>6</v>
      </c>
      <c r="C16" s="461">
        <v>19</v>
      </c>
      <c r="D16" s="461">
        <v>66</v>
      </c>
      <c r="E16" s="461">
        <v>22</v>
      </c>
      <c r="F16" s="461">
        <v>0</v>
      </c>
      <c r="G16" s="460">
        <v>0</v>
      </c>
    </row>
    <row r="17" spans="1:7" ht="18.75" customHeight="1" x14ac:dyDescent="0.15">
      <c r="A17" s="443">
        <v>206</v>
      </c>
      <c r="B17" s="461">
        <v>49</v>
      </c>
      <c r="C17" s="461">
        <v>183</v>
      </c>
      <c r="D17" s="461">
        <v>868</v>
      </c>
      <c r="E17" s="461">
        <v>261</v>
      </c>
      <c r="F17" s="461">
        <v>228</v>
      </c>
      <c r="G17" s="460">
        <v>1075</v>
      </c>
    </row>
    <row r="18" spans="1:7" ht="18.75" customHeight="1" x14ac:dyDescent="0.15">
      <c r="A18" s="443">
        <v>43</v>
      </c>
      <c r="B18" s="461">
        <v>5</v>
      </c>
      <c r="C18" s="461">
        <v>8</v>
      </c>
      <c r="D18" s="461">
        <v>59</v>
      </c>
      <c r="E18" s="461">
        <v>12</v>
      </c>
      <c r="F18" s="461">
        <v>13</v>
      </c>
      <c r="G18" s="460">
        <v>87</v>
      </c>
    </row>
    <row r="19" spans="1:7" ht="18.75" customHeight="1" x14ac:dyDescent="0.15">
      <c r="A19" s="443">
        <v>422</v>
      </c>
      <c r="B19" s="461">
        <v>86</v>
      </c>
      <c r="C19" s="461">
        <v>106</v>
      </c>
      <c r="D19" s="461">
        <v>714</v>
      </c>
      <c r="E19" s="461">
        <v>195</v>
      </c>
      <c r="F19" s="461">
        <v>124</v>
      </c>
      <c r="G19" s="460">
        <v>822</v>
      </c>
    </row>
    <row r="20" spans="1:7" ht="18.75" customHeight="1" x14ac:dyDescent="0.15">
      <c r="A20" s="443">
        <v>0</v>
      </c>
      <c r="B20" s="461">
        <v>0</v>
      </c>
      <c r="C20" s="461">
        <v>2</v>
      </c>
      <c r="D20" s="461">
        <v>6</v>
      </c>
      <c r="E20" s="461">
        <v>2</v>
      </c>
      <c r="F20" s="461">
        <v>0</v>
      </c>
      <c r="G20" s="460">
        <v>0</v>
      </c>
    </row>
    <row r="21" spans="1:7" ht="18.75" customHeight="1" x14ac:dyDescent="0.15">
      <c r="A21" s="443">
        <v>97</v>
      </c>
      <c r="B21" s="461">
        <v>32</v>
      </c>
      <c r="C21" s="461">
        <v>115</v>
      </c>
      <c r="D21" s="461">
        <v>428</v>
      </c>
      <c r="E21" s="461">
        <v>160</v>
      </c>
      <c r="F21" s="461">
        <v>216</v>
      </c>
      <c r="G21" s="460">
        <v>783</v>
      </c>
    </row>
    <row r="22" spans="1:7" ht="18.75" customHeight="1" x14ac:dyDescent="0.15">
      <c r="A22" s="443">
        <v>35</v>
      </c>
      <c r="B22" s="461">
        <v>9</v>
      </c>
      <c r="C22" s="461">
        <v>20</v>
      </c>
      <c r="D22" s="461">
        <v>93</v>
      </c>
      <c r="E22" s="461">
        <v>41</v>
      </c>
      <c r="F22" s="461">
        <v>7</v>
      </c>
      <c r="G22" s="460">
        <v>38</v>
      </c>
    </row>
    <row r="23" spans="1:7" ht="18.75" customHeight="1" thickBot="1" x14ac:dyDescent="0.2">
      <c r="A23" s="439">
        <v>0</v>
      </c>
      <c r="B23" s="459">
        <v>0</v>
      </c>
      <c r="C23" s="459">
        <v>57</v>
      </c>
      <c r="D23" s="459">
        <v>57</v>
      </c>
      <c r="E23" s="459">
        <v>57</v>
      </c>
      <c r="F23" s="459">
        <v>0</v>
      </c>
      <c r="G23" s="458">
        <v>0</v>
      </c>
    </row>
    <row r="24" spans="1:7" s="65" customFormat="1" ht="18" customHeight="1" x14ac:dyDescent="0.15">
      <c r="G24" s="3" t="s">
        <v>35</v>
      </c>
    </row>
    <row r="25" spans="1:7" s="65" customFormat="1" ht="18" customHeight="1" x14ac:dyDescent="0.15"/>
  </sheetData>
  <mergeCells count="1">
    <mergeCell ref="A1:G1"/>
  </mergeCells>
  <phoneticPr fontId="2"/>
  <pageMargins left="0.7" right="0.7" top="0.75" bottom="0.75" header="0.3" footer="0.3"/>
  <pageSetup paperSize="9" orientation="portrait" r:id="rId1"/>
  <headerFooter alignWithMargins="0">
    <oddFooter>&amp;C- &amp;A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20"/>
  <sheetViews>
    <sheetView topLeftCell="A13" workbookViewId="0">
      <selection activeCell="L37" sqref="L37"/>
    </sheetView>
  </sheetViews>
  <sheetFormatPr defaultColWidth="9" defaultRowHeight="18.75" customHeight="1" x14ac:dyDescent="0.15"/>
  <cols>
    <col min="1" max="1" width="22.25" style="65" customWidth="1"/>
    <col min="2" max="2" width="8" style="65" customWidth="1"/>
    <col min="3" max="6" width="7.25" style="65" customWidth="1"/>
    <col min="7" max="7" width="7.5" style="65" bestFit="1" customWidth="1"/>
    <col min="8" max="8" width="6.5" style="65" bestFit="1" customWidth="1"/>
    <col min="9" max="9" width="7.375" style="65" bestFit="1" customWidth="1"/>
    <col min="10" max="10" width="7.25" style="65" customWidth="1"/>
    <col min="11" max="11" width="6.625" style="65" customWidth="1"/>
    <col min="12" max="16384" width="9" style="65"/>
  </cols>
  <sheetData>
    <row r="1" spans="1:22" ht="18.75" customHeight="1" x14ac:dyDescent="0.15">
      <c r="A1" s="740" t="s">
        <v>381</v>
      </c>
      <c r="B1" s="740"/>
      <c r="C1" s="740"/>
      <c r="D1" s="740"/>
      <c r="E1" s="740"/>
      <c r="F1" s="740"/>
      <c r="G1" s="740"/>
      <c r="H1" s="740"/>
      <c r="I1" s="740"/>
      <c r="J1" s="740"/>
      <c r="K1" s="740"/>
    </row>
    <row r="2" spans="1:22" ht="18.75" customHeight="1" x14ac:dyDescent="0.15">
      <c r="A2" s="740"/>
      <c r="B2" s="740"/>
      <c r="C2" s="740"/>
      <c r="D2" s="740"/>
      <c r="E2" s="740"/>
      <c r="F2" s="740"/>
      <c r="G2" s="740"/>
      <c r="H2" s="740"/>
      <c r="I2" s="740"/>
      <c r="J2" s="740"/>
      <c r="K2" s="740"/>
      <c r="L2" s="289"/>
      <c r="M2" s="289"/>
      <c r="N2" s="289"/>
      <c r="O2" s="289"/>
      <c r="P2" s="289"/>
      <c r="Q2" s="289"/>
      <c r="R2" s="289"/>
      <c r="S2" s="289"/>
      <c r="T2" s="289"/>
      <c r="U2" s="289"/>
      <c r="V2" s="289"/>
    </row>
    <row r="3" spans="1:22" ht="18.75" customHeight="1" x14ac:dyDescent="0.15">
      <c r="A3" s="501"/>
      <c r="B3" s="501"/>
      <c r="C3" s="501"/>
      <c r="D3" s="501"/>
      <c r="E3" s="501"/>
      <c r="F3" s="501"/>
      <c r="G3" s="501"/>
      <c r="H3" s="501"/>
      <c r="I3" s="501"/>
      <c r="J3" s="501"/>
      <c r="K3" s="501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</row>
    <row r="4" spans="1:22" ht="18.75" customHeight="1" thickBot="1" x14ac:dyDescent="0.2">
      <c r="A4" s="289"/>
      <c r="B4" s="289"/>
      <c r="C4" s="289"/>
      <c r="D4" s="289"/>
      <c r="E4" s="289"/>
      <c r="F4" s="289"/>
      <c r="H4" s="3"/>
      <c r="I4" s="3"/>
      <c r="J4" s="3"/>
      <c r="K4" s="3" t="s">
        <v>380</v>
      </c>
      <c r="L4" s="289"/>
      <c r="M4" s="289"/>
      <c r="N4" s="289"/>
      <c r="O4" s="289"/>
      <c r="P4" s="289"/>
      <c r="Q4" s="289"/>
      <c r="R4" s="289"/>
      <c r="S4" s="289"/>
      <c r="T4" s="289"/>
      <c r="U4" s="289"/>
      <c r="V4" s="289"/>
    </row>
    <row r="5" spans="1:22" ht="17.25" customHeight="1" x14ac:dyDescent="0.15">
      <c r="A5" s="741" t="s">
        <v>379</v>
      </c>
      <c r="B5" s="743" t="s">
        <v>378</v>
      </c>
      <c r="C5" s="748" t="s">
        <v>377</v>
      </c>
      <c r="D5" s="745" t="s">
        <v>376</v>
      </c>
      <c r="E5" s="745" t="s">
        <v>375</v>
      </c>
      <c r="F5" s="745"/>
      <c r="G5" s="745"/>
      <c r="H5" s="745"/>
      <c r="I5" s="745"/>
      <c r="J5" s="745"/>
      <c r="K5" s="746" t="s">
        <v>192</v>
      </c>
      <c r="L5" s="289"/>
      <c r="M5" s="289"/>
      <c r="N5" s="289"/>
      <c r="O5" s="289"/>
      <c r="P5" s="289"/>
      <c r="Q5" s="289"/>
      <c r="R5" s="289"/>
      <c r="S5" s="289"/>
      <c r="T5" s="289"/>
      <c r="U5" s="289"/>
      <c r="V5" s="289"/>
    </row>
    <row r="6" spans="1:22" s="497" customFormat="1" ht="38.25" customHeight="1" thickBot="1" x14ac:dyDescent="0.2">
      <c r="A6" s="742"/>
      <c r="B6" s="744"/>
      <c r="C6" s="749"/>
      <c r="D6" s="750"/>
      <c r="E6" s="499" t="s">
        <v>374</v>
      </c>
      <c r="F6" s="500" t="s">
        <v>373</v>
      </c>
      <c r="G6" s="500" t="s">
        <v>372</v>
      </c>
      <c r="H6" s="500" t="s">
        <v>371</v>
      </c>
      <c r="I6" s="500" t="s">
        <v>370</v>
      </c>
      <c r="J6" s="499" t="s">
        <v>369</v>
      </c>
      <c r="K6" s="747"/>
      <c r="L6" s="498"/>
      <c r="M6" s="498"/>
      <c r="N6" s="498"/>
      <c r="O6" s="498"/>
      <c r="P6" s="498"/>
      <c r="Q6" s="498"/>
      <c r="R6" s="498"/>
      <c r="S6" s="498"/>
      <c r="T6" s="498"/>
      <c r="U6" s="498"/>
      <c r="V6" s="498"/>
    </row>
    <row r="7" spans="1:22" ht="18" customHeight="1" thickTop="1" x14ac:dyDescent="0.15">
      <c r="A7" s="496" t="s">
        <v>368</v>
      </c>
      <c r="B7" s="491">
        <v>35636</v>
      </c>
      <c r="C7" s="494" t="s">
        <v>362</v>
      </c>
      <c r="D7" s="493" t="s">
        <v>362</v>
      </c>
      <c r="E7" s="493" t="s">
        <v>362</v>
      </c>
      <c r="F7" s="493" t="s">
        <v>362</v>
      </c>
      <c r="G7" s="493" t="s">
        <v>362</v>
      </c>
      <c r="H7" s="493" t="s">
        <v>362</v>
      </c>
      <c r="I7" s="493" t="s">
        <v>362</v>
      </c>
      <c r="J7" s="493" t="s">
        <v>362</v>
      </c>
      <c r="K7" s="495" t="s">
        <v>362</v>
      </c>
      <c r="L7" s="289"/>
      <c r="M7" s="289"/>
      <c r="N7" s="289"/>
      <c r="O7" s="289"/>
      <c r="P7" s="289"/>
      <c r="Q7" s="289"/>
      <c r="R7" s="289"/>
      <c r="S7" s="289"/>
      <c r="T7" s="289"/>
      <c r="U7" s="289"/>
      <c r="V7" s="289"/>
    </row>
    <row r="8" spans="1:22" ht="27.75" customHeight="1" x14ac:dyDescent="0.15">
      <c r="A8" s="479" t="s">
        <v>365</v>
      </c>
      <c r="B8" s="488">
        <v>33519</v>
      </c>
      <c r="C8" s="487">
        <v>18818</v>
      </c>
      <c r="D8" s="486">
        <v>455</v>
      </c>
      <c r="E8" s="486">
        <v>14181</v>
      </c>
      <c r="F8" s="486">
        <v>5320</v>
      </c>
      <c r="G8" s="486">
        <v>5224</v>
      </c>
      <c r="H8" s="486">
        <v>2281</v>
      </c>
      <c r="I8" s="486">
        <v>805</v>
      </c>
      <c r="J8" s="486">
        <v>551</v>
      </c>
      <c r="K8" s="485">
        <v>65</v>
      </c>
      <c r="L8" s="289"/>
      <c r="M8" s="289"/>
      <c r="N8" s="289"/>
      <c r="O8" s="289"/>
      <c r="P8" s="289"/>
      <c r="Q8" s="289"/>
      <c r="R8" s="289"/>
      <c r="S8" s="289"/>
      <c r="T8" s="289"/>
      <c r="U8" s="289"/>
      <c r="V8" s="289"/>
    </row>
    <row r="9" spans="1:22" ht="18" customHeight="1" x14ac:dyDescent="0.15">
      <c r="A9" s="484" t="s">
        <v>364</v>
      </c>
      <c r="B9" s="488">
        <v>33297</v>
      </c>
      <c r="C9" s="487">
        <v>18681</v>
      </c>
      <c r="D9" s="486">
        <v>449</v>
      </c>
      <c r="E9" s="486">
        <v>14106</v>
      </c>
      <c r="F9" s="486">
        <v>5288</v>
      </c>
      <c r="G9" s="486">
        <v>5193</v>
      </c>
      <c r="H9" s="486">
        <v>2272</v>
      </c>
      <c r="I9" s="486">
        <v>802</v>
      </c>
      <c r="J9" s="486">
        <v>551</v>
      </c>
      <c r="K9" s="485">
        <v>61</v>
      </c>
      <c r="L9" s="289"/>
      <c r="M9" s="289"/>
      <c r="N9" s="289"/>
      <c r="O9" s="289"/>
      <c r="P9" s="289"/>
      <c r="Q9" s="289"/>
      <c r="R9" s="289"/>
      <c r="S9" s="289"/>
      <c r="T9" s="289"/>
      <c r="U9" s="289"/>
      <c r="V9" s="289"/>
    </row>
    <row r="10" spans="1:22" ht="18" customHeight="1" x14ac:dyDescent="0.15">
      <c r="A10" s="484" t="s">
        <v>363</v>
      </c>
      <c r="B10" s="488">
        <v>222</v>
      </c>
      <c r="C10" s="487">
        <v>137</v>
      </c>
      <c r="D10" s="486">
        <v>6</v>
      </c>
      <c r="E10" s="486">
        <v>75</v>
      </c>
      <c r="F10" s="486">
        <v>32</v>
      </c>
      <c r="G10" s="486">
        <v>31</v>
      </c>
      <c r="H10" s="486">
        <v>9</v>
      </c>
      <c r="I10" s="486">
        <v>3</v>
      </c>
      <c r="J10" s="486" t="s">
        <v>362</v>
      </c>
      <c r="K10" s="485">
        <v>4</v>
      </c>
      <c r="L10" s="289"/>
      <c r="M10" s="289"/>
      <c r="N10" s="289"/>
      <c r="O10" s="289"/>
      <c r="P10" s="289"/>
      <c r="Q10" s="289"/>
      <c r="R10" s="289"/>
      <c r="S10" s="289"/>
      <c r="T10" s="289"/>
      <c r="U10" s="289"/>
      <c r="V10" s="289"/>
    </row>
    <row r="11" spans="1:22" ht="18" customHeight="1" x14ac:dyDescent="0.15">
      <c r="A11" s="478" t="s">
        <v>367</v>
      </c>
      <c r="B11" s="491">
        <v>87991</v>
      </c>
      <c r="C11" s="494" t="s">
        <v>362</v>
      </c>
      <c r="D11" s="493" t="s">
        <v>362</v>
      </c>
      <c r="E11" s="493" t="s">
        <v>362</v>
      </c>
      <c r="F11" s="493" t="s">
        <v>362</v>
      </c>
      <c r="G11" s="493" t="s">
        <v>362</v>
      </c>
      <c r="H11" s="493" t="s">
        <v>362</v>
      </c>
      <c r="I11" s="493" t="s">
        <v>362</v>
      </c>
      <c r="J11" s="493" t="s">
        <v>362</v>
      </c>
      <c r="K11" s="492" t="s">
        <v>362</v>
      </c>
      <c r="L11" s="289"/>
      <c r="M11" s="289"/>
      <c r="N11" s="289"/>
      <c r="O11" s="289"/>
      <c r="P11" s="289"/>
      <c r="Q11" s="289"/>
      <c r="R11" s="289"/>
      <c r="S11" s="289"/>
      <c r="T11" s="289"/>
      <c r="U11" s="289"/>
      <c r="V11" s="289"/>
    </row>
    <row r="12" spans="1:22" ht="28.5" customHeight="1" x14ac:dyDescent="0.15">
      <c r="A12" s="479" t="s">
        <v>365</v>
      </c>
      <c r="B12" s="491">
        <v>85680</v>
      </c>
      <c r="C12" s="490">
        <v>56253</v>
      </c>
      <c r="D12" s="490">
        <v>866</v>
      </c>
      <c r="E12" s="490">
        <v>28402</v>
      </c>
      <c r="F12" s="490">
        <v>8798</v>
      </c>
      <c r="G12" s="490">
        <v>9906</v>
      </c>
      <c r="H12" s="490">
        <v>5756</v>
      </c>
      <c r="I12" s="490">
        <v>2362</v>
      </c>
      <c r="J12" s="490">
        <v>1580</v>
      </c>
      <c r="K12" s="489">
        <v>159</v>
      </c>
      <c r="L12" s="289"/>
      <c r="M12" s="289"/>
      <c r="N12" s="289"/>
      <c r="O12" s="289"/>
      <c r="P12" s="289"/>
      <c r="Q12" s="289"/>
      <c r="R12" s="289"/>
      <c r="S12" s="289"/>
      <c r="T12" s="289"/>
      <c r="U12" s="289"/>
      <c r="V12" s="289"/>
    </row>
    <row r="13" spans="1:22" ht="18" customHeight="1" x14ac:dyDescent="0.15">
      <c r="A13" s="478" t="s">
        <v>364</v>
      </c>
      <c r="B13" s="491">
        <v>85197</v>
      </c>
      <c r="C13" s="490">
        <v>55923</v>
      </c>
      <c r="D13" s="490">
        <v>854</v>
      </c>
      <c r="E13" s="490">
        <v>28268</v>
      </c>
      <c r="F13" s="490">
        <v>8744</v>
      </c>
      <c r="G13" s="490">
        <v>9850</v>
      </c>
      <c r="H13" s="490">
        <v>5739</v>
      </c>
      <c r="I13" s="490">
        <v>2355</v>
      </c>
      <c r="J13" s="490">
        <v>1580</v>
      </c>
      <c r="K13" s="489">
        <v>152</v>
      </c>
      <c r="L13" s="289"/>
      <c r="M13" s="289"/>
      <c r="N13" s="289"/>
      <c r="O13" s="289"/>
      <c r="P13" s="289"/>
      <c r="Q13" s="289"/>
      <c r="R13" s="289"/>
      <c r="S13" s="289"/>
      <c r="T13" s="289"/>
      <c r="U13" s="289"/>
      <c r="V13" s="289"/>
    </row>
    <row r="14" spans="1:22" ht="18" customHeight="1" x14ac:dyDescent="0.15">
      <c r="A14" s="484" t="s">
        <v>363</v>
      </c>
      <c r="B14" s="488">
        <v>483</v>
      </c>
      <c r="C14" s="487">
        <v>330</v>
      </c>
      <c r="D14" s="486">
        <v>12</v>
      </c>
      <c r="E14" s="486">
        <v>134</v>
      </c>
      <c r="F14" s="486">
        <v>54</v>
      </c>
      <c r="G14" s="486">
        <v>56</v>
      </c>
      <c r="H14" s="486">
        <v>17</v>
      </c>
      <c r="I14" s="486">
        <v>7</v>
      </c>
      <c r="J14" s="486" t="s">
        <v>362</v>
      </c>
      <c r="K14" s="485">
        <v>7</v>
      </c>
      <c r="L14" s="289"/>
      <c r="M14" s="289"/>
      <c r="N14" s="289"/>
      <c r="O14" s="289"/>
      <c r="P14" s="289"/>
      <c r="Q14" s="289"/>
      <c r="R14" s="289"/>
      <c r="S14" s="289"/>
      <c r="T14" s="289"/>
      <c r="U14" s="289"/>
      <c r="V14" s="289"/>
    </row>
    <row r="15" spans="1:22" ht="18" customHeight="1" x14ac:dyDescent="0.15">
      <c r="A15" s="484" t="s">
        <v>366</v>
      </c>
      <c r="B15" s="483">
        <v>2.4691603996000002</v>
      </c>
      <c r="C15" s="482" t="s">
        <v>362</v>
      </c>
      <c r="D15" s="481" t="s">
        <v>362</v>
      </c>
      <c r="E15" s="481" t="s">
        <v>362</v>
      </c>
      <c r="F15" s="481" t="s">
        <v>362</v>
      </c>
      <c r="G15" s="481" t="s">
        <v>362</v>
      </c>
      <c r="H15" s="481" t="s">
        <v>362</v>
      </c>
      <c r="I15" s="481" t="s">
        <v>362</v>
      </c>
      <c r="J15" s="481" t="s">
        <v>362</v>
      </c>
      <c r="K15" s="480" t="s">
        <v>362</v>
      </c>
      <c r="L15" s="289"/>
      <c r="M15" s="289"/>
      <c r="N15" s="289"/>
      <c r="O15" s="289"/>
      <c r="P15" s="289"/>
      <c r="Q15" s="289"/>
      <c r="R15" s="289"/>
      <c r="S15" s="289"/>
      <c r="T15" s="289"/>
      <c r="U15" s="289"/>
      <c r="V15" s="289"/>
    </row>
    <row r="16" spans="1:22" ht="28.5" customHeight="1" x14ac:dyDescent="0.15">
      <c r="A16" s="479" t="s">
        <v>365</v>
      </c>
      <c r="B16" s="477">
        <v>2.5561621767</v>
      </c>
      <c r="C16" s="476">
        <v>2.9893187374000001</v>
      </c>
      <c r="D16" s="475">
        <v>1.9032967032999999</v>
      </c>
      <c r="E16" s="475">
        <v>2.0028206756000002</v>
      </c>
      <c r="F16" s="475">
        <v>1.6537593985000001</v>
      </c>
      <c r="G16" s="475">
        <v>1.8962480857999999</v>
      </c>
      <c r="H16" s="475">
        <v>2.5234546251999999</v>
      </c>
      <c r="I16" s="475">
        <v>2.9341614907000002</v>
      </c>
      <c r="J16" s="475">
        <v>2.8675136116000002</v>
      </c>
      <c r="K16" s="474">
        <v>2.4461538462000001</v>
      </c>
      <c r="L16" s="289"/>
      <c r="M16" s="289"/>
      <c r="N16" s="289"/>
      <c r="O16" s="289"/>
      <c r="P16" s="289"/>
      <c r="Q16" s="289"/>
      <c r="R16" s="289"/>
      <c r="S16" s="289"/>
      <c r="T16" s="289"/>
      <c r="U16" s="289"/>
      <c r="V16" s="289"/>
    </row>
    <row r="17" spans="1:22" ht="18" customHeight="1" x14ac:dyDescent="0.15">
      <c r="A17" s="478" t="s">
        <v>364</v>
      </c>
      <c r="B17" s="477">
        <v>2.5586989819000001</v>
      </c>
      <c r="C17" s="476">
        <v>2.9935763610000001</v>
      </c>
      <c r="D17" s="475">
        <v>1.9020044543000001</v>
      </c>
      <c r="E17" s="475">
        <v>2.0039699418999999</v>
      </c>
      <c r="F17" s="475">
        <v>1.6535552194000001</v>
      </c>
      <c r="G17" s="475">
        <v>1.8967841325000001</v>
      </c>
      <c r="H17" s="475">
        <v>2.5259683099000001</v>
      </c>
      <c r="I17" s="475">
        <v>2.9364089776000002</v>
      </c>
      <c r="J17" s="475">
        <v>2.8675136116000002</v>
      </c>
      <c r="K17" s="474">
        <v>2.4918032787</v>
      </c>
      <c r="L17" s="289"/>
      <c r="M17" s="289"/>
      <c r="N17" s="289"/>
      <c r="O17" s="289"/>
      <c r="P17" s="289"/>
      <c r="Q17" s="289"/>
      <c r="R17" s="289"/>
      <c r="S17" s="289"/>
      <c r="T17" s="289"/>
      <c r="U17" s="289"/>
      <c r="V17" s="289"/>
    </row>
    <row r="18" spans="1:22" ht="18" customHeight="1" thickBot="1" x14ac:dyDescent="0.2">
      <c r="A18" s="473" t="s">
        <v>363</v>
      </c>
      <c r="B18" s="472">
        <v>2.1756756757</v>
      </c>
      <c r="C18" s="471">
        <v>2.4087591240999999</v>
      </c>
      <c r="D18" s="470">
        <v>2</v>
      </c>
      <c r="E18" s="470">
        <v>1.7866666667</v>
      </c>
      <c r="F18" s="470">
        <v>1.6875</v>
      </c>
      <c r="G18" s="470">
        <v>1.8064516128999999</v>
      </c>
      <c r="H18" s="470">
        <v>1.8888888889</v>
      </c>
      <c r="I18" s="470">
        <v>2.3333333333000001</v>
      </c>
      <c r="J18" s="470" t="s">
        <v>362</v>
      </c>
      <c r="K18" s="469">
        <v>1.75</v>
      </c>
      <c r="L18" s="289"/>
      <c r="M18" s="289"/>
      <c r="N18" s="289"/>
      <c r="O18" s="289"/>
      <c r="P18" s="289"/>
      <c r="Q18" s="289"/>
      <c r="R18" s="289"/>
      <c r="S18" s="289"/>
      <c r="T18" s="289"/>
      <c r="U18" s="289"/>
      <c r="V18" s="289"/>
    </row>
    <row r="19" spans="1:22" ht="18.75" customHeight="1" x14ac:dyDescent="0.15">
      <c r="A19" s="65" t="s">
        <v>361</v>
      </c>
      <c r="K19" s="3" t="s">
        <v>35</v>
      </c>
    </row>
    <row r="20" spans="1:22" ht="18.75" customHeight="1" x14ac:dyDescent="0.15">
      <c r="A20" s="65" t="s">
        <v>360</v>
      </c>
    </row>
  </sheetData>
  <mergeCells count="7">
    <mergeCell ref="A1:K2"/>
    <mergeCell ref="A5:A6"/>
    <mergeCell ref="B5:B6"/>
    <mergeCell ref="E5:J5"/>
    <mergeCell ref="K5:K6"/>
    <mergeCell ref="C5:C6"/>
    <mergeCell ref="D5:D6"/>
  </mergeCells>
  <phoneticPr fontId="2"/>
  <pageMargins left="0.39370078740157483" right="0.59055118110236227" top="0.98425196850393704" bottom="0.98425196850393704" header="0.51181102362204722" footer="0.51181102362204722"/>
  <pageSetup paperSize="9" orientation="portrait" r:id="rId1"/>
  <headerFooter alignWithMargins="0">
    <oddFooter>&amp;C- &amp;A -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showGridLines="0" workbookViewId="0">
      <selection activeCell="K11" sqref="K11"/>
    </sheetView>
  </sheetViews>
  <sheetFormatPr defaultRowHeight="18.75" customHeight="1" x14ac:dyDescent="0.15"/>
  <cols>
    <col min="1" max="3" width="2.375" style="65" customWidth="1"/>
    <col min="4" max="4" width="22.75" style="65" bestFit="1" customWidth="1"/>
    <col min="5" max="5" width="4.875" style="65" customWidth="1"/>
    <col min="6" max="7" width="16.375" style="65" customWidth="1"/>
    <col min="8" max="8" width="16.875" style="65" customWidth="1"/>
    <col min="9" max="9" width="9" style="289"/>
    <col min="10" max="256" width="9" style="65"/>
    <col min="257" max="259" width="2.375" style="65" customWidth="1"/>
    <col min="260" max="260" width="25.625" style="65" customWidth="1"/>
    <col min="261" max="261" width="4.875" style="65" customWidth="1"/>
    <col min="262" max="263" width="16.375" style="65" customWidth="1"/>
    <col min="264" max="264" width="16.875" style="65" customWidth="1"/>
    <col min="265" max="512" width="9" style="65"/>
    <col min="513" max="515" width="2.375" style="65" customWidth="1"/>
    <col min="516" max="516" width="25.625" style="65" customWidth="1"/>
    <col min="517" max="517" width="4.875" style="65" customWidth="1"/>
    <col min="518" max="519" width="16.375" style="65" customWidth="1"/>
    <col min="520" max="520" width="16.875" style="65" customWidth="1"/>
    <col min="521" max="768" width="9" style="65"/>
    <col min="769" max="771" width="2.375" style="65" customWidth="1"/>
    <col min="772" max="772" width="25.625" style="65" customWidth="1"/>
    <col min="773" max="773" width="4.875" style="65" customWidth="1"/>
    <col min="774" max="775" width="16.375" style="65" customWidth="1"/>
    <col min="776" max="776" width="16.875" style="65" customWidth="1"/>
    <col min="777" max="1024" width="9" style="65"/>
    <col min="1025" max="1027" width="2.375" style="65" customWidth="1"/>
    <col min="1028" max="1028" width="25.625" style="65" customWidth="1"/>
    <col min="1029" max="1029" width="4.875" style="65" customWidth="1"/>
    <col min="1030" max="1031" width="16.375" style="65" customWidth="1"/>
    <col min="1032" max="1032" width="16.875" style="65" customWidth="1"/>
    <col min="1033" max="1280" width="9" style="65"/>
    <col min="1281" max="1283" width="2.375" style="65" customWidth="1"/>
    <col min="1284" max="1284" width="25.625" style="65" customWidth="1"/>
    <col min="1285" max="1285" width="4.875" style="65" customWidth="1"/>
    <col min="1286" max="1287" width="16.375" style="65" customWidth="1"/>
    <col min="1288" max="1288" width="16.875" style="65" customWidth="1"/>
    <col min="1289" max="1536" width="9" style="65"/>
    <col min="1537" max="1539" width="2.375" style="65" customWidth="1"/>
    <col min="1540" max="1540" width="25.625" style="65" customWidth="1"/>
    <col min="1541" max="1541" width="4.875" style="65" customWidth="1"/>
    <col min="1542" max="1543" width="16.375" style="65" customWidth="1"/>
    <col min="1544" max="1544" width="16.875" style="65" customWidth="1"/>
    <col min="1545" max="1792" width="9" style="65"/>
    <col min="1793" max="1795" width="2.375" style="65" customWidth="1"/>
    <col min="1796" max="1796" width="25.625" style="65" customWidth="1"/>
    <col min="1797" max="1797" width="4.875" style="65" customWidth="1"/>
    <col min="1798" max="1799" width="16.375" style="65" customWidth="1"/>
    <col min="1800" max="1800" width="16.875" style="65" customWidth="1"/>
    <col min="1801" max="2048" width="9" style="65"/>
    <col min="2049" max="2051" width="2.375" style="65" customWidth="1"/>
    <col min="2052" max="2052" width="25.625" style="65" customWidth="1"/>
    <col min="2053" max="2053" width="4.875" style="65" customWidth="1"/>
    <col min="2054" max="2055" width="16.375" style="65" customWidth="1"/>
    <col min="2056" max="2056" width="16.875" style="65" customWidth="1"/>
    <col min="2057" max="2304" width="9" style="65"/>
    <col min="2305" max="2307" width="2.375" style="65" customWidth="1"/>
    <col min="2308" max="2308" width="25.625" style="65" customWidth="1"/>
    <col min="2309" max="2309" width="4.875" style="65" customWidth="1"/>
    <col min="2310" max="2311" width="16.375" style="65" customWidth="1"/>
    <col min="2312" max="2312" width="16.875" style="65" customWidth="1"/>
    <col min="2313" max="2560" width="9" style="65"/>
    <col min="2561" max="2563" width="2.375" style="65" customWidth="1"/>
    <col min="2564" max="2564" width="25.625" style="65" customWidth="1"/>
    <col min="2565" max="2565" width="4.875" style="65" customWidth="1"/>
    <col min="2566" max="2567" width="16.375" style="65" customWidth="1"/>
    <col min="2568" max="2568" width="16.875" style="65" customWidth="1"/>
    <col min="2569" max="2816" width="9" style="65"/>
    <col min="2817" max="2819" width="2.375" style="65" customWidth="1"/>
    <col min="2820" max="2820" width="25.625" style="65" customWidth="1"/>
    <col min="2821" max="2821" width="4.875" style="65" customWidth="1"/>
    <col min="2822" max="2823" width="16.375" style="65" customWidth="1"/>
    <col min="2824" max="2824" width="16.875" style="65" customWidth="1"/>
    <col min="2825" max="3072" width="9" style="65"/>
    <col min="3073" max="3075" width="2.375" style="65" customWidth="1"/>
    <col min="3076" max="3076" width="25.625" style="65" customWidth="1"/>
    <col min="3077" max="3077" width="4.875" style="65" customWidth="1"/>
    <col min="3078" max="3079" width="16.375" style="65" customWidth="1"/>
    <col min="3080" max="3080" width="16.875" style="65" customWidth="1"/>
    <col min="3081" max="3328" width="9" style="65"/>
    <col min="3329" max="3331" width="2.375" style="65" customWidth="1"/>
    <col min="3332" max="3332" width="25.625" style="65" customWidth="1"/>
    <col min="3333" max="3333" width="4.875" style="65" customWidth="1"/>
    <col min="3334" max="3335" width="16.375" style="65" customWidth="1"/>
    <col min="3336" max="3336" width="16.875" style="65" customWidth="1"/>
    <col min="3337" max="3584" width="9" style="65"/>
    <col min="3585" max="3587" width="2.375" style="65" customWidth="1"/>
    <col min="3588" max="3588" width="25.625" style="65" customWidth="1"/>
    <col min="3589" max="3589" width="4.875" style="65" customWidth="1"/>
    <col min="3590" max="3591" width="16.375" style="65" customWidth="1"/>
    <col min="3592" max="3592" width="16.875" style="65" customWidth="1"/>
    <col min="3593" max="3840" width="9" style="65"/>
    <col min="3841" max="3843" width="2.375" style="65" customWidth="1"/>
    <col min="3844" max="3844" width="25.625" style="65" customWidth="1"/>
    <col min="3845" max="3845" width="4.875" style="65" customWidth="1"/>
    <col min="3846" max="3847" width="16.375" style="65" customWidth="1"/>
    <col min="3848" max="3848" width="16.875" style="65" customWidth="1"/>
    <col min="3849" max="4096" width="9" style="65"/>
    <col min="4097" max="4099" width="2.375" style="65" customWidth="1"/>
    <col min="4100" max="4100" width="25.625" style="65" customWidth="1"/>
    <col min="4101" max="4101" width="4.875" style="65" customWidth="1"/>
    <col min="4102" max="4103" width="16.375" style="65" customWidth="1"/>
    <col min="4104" max="4104" width="16.875" style="65" customWidth="1"/>
    <col min="4105" max="4352" width="9" style="65"/>
    <col min="4353" max="4355" width="2.375" style="65" customWidth="1"/>
    <col min="4356" max="4356" width="25.625" style="65" customWidth="1"/>
    <col min="4357" max="4357" width="4.875" style="65" customWidth="1"/>
    <col min="4358" max="4359" width="16.375" style="65" customWidth="1"/>
    <col min="4360" max="4360" width="16.875" style="65" customWidth="1"/>
    <col min="4361" max="4608" width="9" style="65"/>
    <col min="4609" max="4611" width="2.375" style="65" customWidth="1"/>
    <col min="4612" max="4612" width="25.625" style="65" customWidth="1"/>
    <col min="4613" max="4613" width="4.875" style="65" customWidth="1"/>
    <col min="4614" max="4615" width="16.375" style="65" customWidth="1"/>
    <col min="4616" max="4616" width="16.875" style="65" customWidth="1"/>
    <col min="4617" max="4864" width="9" style="65"/>
    <col min="4865" max="4867" width="2.375" style="65" customWidth="1"/>
    <col min="4868" max="4868" width="25.625" style="65" customWidth="1"/>
    <col min="4869" max="4869" width="4.875" style="65" customWidth="1"/>
    <col min="4870" max="4871" width="16.375" style="65" customWidth="1"/>
    <col min="4872" max="4872" width="16.875" style="65" customWidth="1"/>
    <col min="4873" max="5120" width="9" style="65"/>
    <col min="5121" max="5123" width="2.375" style="65" customWidth="1"/>
    <col min="5124" max="5124" width="25.625" style="65" customWidth="1"/>
    <col min="5125" max="5125" width="4.875" style="65" customWidth="1"/>
    <col min="5126" max="5127" width="16.375" style="65" customWidth="1"/>
    <col min="5128" max="5128" width="16.875" style="65" customWidth="1"/>
    <col min="5129" max="5376" width="9" style="65"/>
    <col min="5377" max="5379" width="2.375" style="65" customWidth="1"/>
    <col min="5380" max="5380" width="25.625" style="65" customWidth="1"/>
    <col min="5381" max="5381" width="4.875" style="65" customWidth="1"/>
    <col min="5382" max="5383" width="16.375" style="65" customWidth="1"/>
    <col min="5384" max="5384" width="16.875" style="65" customWidth="1"/>
    <col min="5385" max="5632" width="9" style="65"/>
    <col min="5633" max="5635" width="2.375" style="65" customWidth="1"/>
    <col min="5636" max="5636" width="25.625" style="65" customWidth="1"/>
    <col min="5637" max="5637" width="4.875" style="65" customWidth="1"/>
    <col min="5638" max="5639" width="16.375" style="65" customWidth="1"/>
    <col min="5640" max="5640" width="16.875" style="65" customWidth="1"/>
    <col min="5641" max="5888" width="9" style="65"/>
    <col min="5889" max="5891" width="2.375" style="65" customWidth="1"/>
    <col min="5892" max="5892" width="25.625" style="65" customWidth="1"/>
    <col min="5893" max="5893" width="4.875" style="65" customWidth="1"/>
    <col min="5894" max="5895" width="16.375" style="65" customWidth="1"/>
    <col min="5896" max="5896" width="16.875" style="65" customWidth="1"/>
    <col min="5897" max="6144" width="9" style="65"/>
    <col min="6145" max="6147" width="2.375" style="65" customWidth="1"/>
    <col min="6148" max="6148" width="25.625" style="65" customWidth="1"/>
    <col min="6149" max="6149" width="4.875" style="65" customWidth="1"/>
    <col min="6150" max="6151" width="16.375" style="65" customWidth="1"/>
    <col min="6152" max="6152" width="16.875" style="65" customWidth="1"/>
    <col min="6153" max="6400" width="9" style="65"/>
    <col min="6401" max="6403" width="2.375" style="65" customWidth="1"/>
    <col min="6404" max="6404" width="25.625" style="65" customWidth="1"/>
    <col min="6405" max="6405" width="4.875" style="65" customWidth="1"/>
    <col min="6406" max="6407" width="16.375" style="65" customWidth="1"/>
    <col min="6408" max="6408" width="16.875" style="65" customWidth="1"/>
    <col min="6409" max="6656" width="9" style="65"/>
    <col min="6657" max="6659" width="2.375" style="65" customWidth="1"/>
    <col min="6660" max="6660" width="25.625" style="65" customWidth="1"/>
    <col min="6661" max="6661" width="4.875" style="65" customWidth="1"/>
    <col min="6662" max="6663" width="16.375" style="65" customWidth="1"/>
    <col min="6664" max="6664" width="16.875" style="65" customWidth="1"/>
    <col min="6665" max="6912" width="9" style="65"/>
    <col min="6913" max="6915" width="2.375" style="65" customWidth="1"/>
    <col min="6916" max="6916" width="25.625" style="65" customWidth="1"/>
    <col min="6917" max="6917" width="4.875" style="65" customWidth="1"/>
    <col min="6918" max="6919" width="16.375" style="65" customWidth="1"/>
    <col min="6920" max="6920" width="16.875" style="65" customWidth="1"/>
    <col min="6921" max="7168" width="9" style="65"/>
    <col min="7169" max="7171" width="2.375" style="65" customWidth="1"/>
    <col min="7172" max="7172" width="25.625" style="65" customWidth="1"/>
    <col min="7173" max="7173" width="4.875" style="65" customWidth="1"/>
    <col min="7174" max="7175" width="16.375" style="65" customWidth="1"/>
    <col min="7176" max="7176" width="16.875" style="65" customWidth="1"/>
    <col min="7177" max="7424" width="9" style="65"/>
    <col min="7425" max="7427" width="2.375" style="65" customWidth="1"/>
    <col min="7428" max="7428" width="25.625" style="65" customWidth="1"/>
    <col min="7429" max="7429" width="4.875" style="65" customWidth="1"/>
    <col min="7430" max="7431" width="16.375" style="65" customWidth="1"/>
    <col min="7432" max="7432" width="16.875" style="65" customWidth="1"/>
    <col min="7433" max="7680" width="9" style="65"/>
    <col min="7681" max="7683" width="2.375" style="65" customWidth="1"/>
    <col min="7684" max="7684" width="25.625" style="65" customWidth="1"/>
    <col min="7685" max="7685" width="4.875" style="65" customWidth="1"/>
    <col min="7686" max="7687" width="16.375" style="65" customWidth="1"/>
    <col min="7688" max="7688" width="16.875" style="65" customWidth="1"/>
    <col min="7689" max="7936" width="9" style="65"/>
    <col min="7937" max="7939" width="2.375" style="65" customWidth="1"/>
    <col min="7940" max="7940" width="25.625" style="65" customWidth="1"/>
    <col min="7941" max="7941" width="4.875" style="65" customWidth="1"/>
    <col min="7942" max="7943" width="16.375" style="65" customWidth="1"/>
    <col min="7944" max="7944" width="16.875" style="65" customWidth="1"/>
    <col min="7945" max="8192" width="9" style="65"/>
    <col min="8193" max="8195" width="2.375" style="65" customWidth="1"/>
    <col min="8196" max="8196" width="25.625" style="65" customWidth="1"/>
    <col min="8197" max="8197" width="4.875" style="65" customWidth="1"/>
    <col min="8198" max="8199" width="16.375" style="65" customWidth="1"/>
    <col min="8200" max="8200" width="16.875" style="65" customWidth="1"/>
    <col min="8201" max="8448" width="9" style="65"/>
    <col min="8449" max="8451" width="2.375" style="65" customWidth="1"/>
    <col min="8452" max="8452" width="25.625" style="65" customWidth="1"/>
    <col min="8453" max="8453" width="4.875" style="65" customWidth="1"/>
    <col min="8454" max="8455" width="16.375" style="65" customWidth="1"/>
    <col min="8456" max="8456" width="16.875" style="65" customWidth="1"/>
    <col min="8457" max="8704" width="9" style="65"/>
    <col min="8705" max="8707" width="2.375" style="65" customWidth="1"/>
    <col min="8708" max="8708" width="25.625" style="65" customWidth="1"/>
    <col min="8709" max="8709" width="4.875" style="65" customWidth="1"/>
    <col min="8710" max="8711" width="16.375" style="65" customWidth="1"/>
    <col min="8712" max="8712" width="16.875" style="65" customWidth="1"/>
    <col min="8713" max="8960" width="9" style="65"/>
    <col min="8961" max="8963" width="2.375" style="65" customWidth="1"/>
    <col min="8964" max="8964" width="25.625" style="65" customWidth="1"/>
    <col min="8965" max="8965" width="4.875" style="65" customWidth="1"/>
    <col min="8966" max="8967" width="16.375" style="65" customWidth="1"/>
    <col min="8968" max="8968" width="16.875" style="65" customWidth="1"/>
    <col min="8969" max="9216" width="9" style="65"/>
    <col min="9217" max="9219" width="2.375" style="65" customWidth="1"/>
    <col min="9220" max="9220" width="25.625" style="65" customWidth="1"/>
    <col min="9221" max="9221" width="4.875" style="65" customWidth="1"/>
    <col min="9222" max="9223" width="16.375" style="65" customWidth="1"/>
    <col min="9224" max="9224" width="16.875" style="65" customWidth="1"/>
    <col min="9225" max="9472" width="9" style="65"/>
    <col min="9473" max="9475" width="2.375" style="65" customWidth="1"/>
    <col min="9476" max="9476" width="25.625" style="65" customWidth="1"/>
    <col min="9477" max="9477" width="4.875" style="65" customWidth="1"/>
    <col min="9478" max="9479" width="16.375" style="65" customWidth="1"/>
    <col min="9480" max="9480" width="16.875" style="65" customWidth="1"/>
    <col min="9481" max="9728" width="9" style="65"/>
    <col min="9729" max="9731" width="2.375" style="65" customWidth="1"/>
    <col min="9732" max="9732" width="25.625" style="65" customWidth="1"/>
    <col min="9733" max="9733" width="4.875" style="65" customWidth="1"/>
    <col min="9734" max="9735" width="16.375" style="65" customWidth="1"/>
    <col min="9736" max="9736" width="16.875" style="65" customWidth="1"/>
    <col min="9737" max="9984" width="9" style="65"/>
    <col min="9985" max="9987" width="2.375" style="65" customWidth="1"/>
    <col min="9988" max="9988" width="25.625" style="65" customWidth="1"/>
    <col min="9989" max="9989" width="4.875" style="65" customWidth="1"/>
    <col min="9990" max="9991" width="16.375" style="65" customWidth="1"/>
    <col min="9992" max="9992" width="16.875" style="65" customWidth="1"/>
    <col min="9993" max="10240" width="9" style="65"/>
    <col min="10241" max="10243" width="2.375" style="65" customWidth="1"/>
    <col min="10244" max="10244" width="25.625" style="65" customWidth="1"/>
    <col min="10245" max="10245" width="4.875" style="65" customWidth="1"/>
    <col min="10246" max="10247" width="16.375" style="65" customWidth="1"/>
    <col min="10248" max="10248" width="16.875" style="65" customWidth="1"/>
    <col min="10249" max="10496" width="9" style="65"/>
    <col min="10497" max="10499" width="2.375" style="65" customWidth="1"/>
    <col min="10500" max="10500" width="25.625" style="65" customWidth="1"/>
    <col min="10501" max="10501" width="4.875" style="65" customWidth="1"/>
    <col min="10502" max="10503" width="16.375" style="65" customWidth="1"/>
    <col min="10504" max="10504" width="16.875" style="65" customWidth="1"/>
    <col min="10505" max="10752" width="9" style="65"/>
    <col min="10753" max="10755" width="2.375" style="65" customWidth="1"/>
    <col min="10756" max="10756" width="25.625" style="65" customWidth="1"/>
    <col min="10757" max="10757" width="4.875" style="65" customWidth="1"/>
    <col min="10758" max="10759" width="16.375" style="65" customWidth="1"/>
    <col min="10760" max="10760" width="16.875" style="65" customWidth="1"/>
    <col min="10761" max="11008" width="9" style="65"/>
    <col min="11009" max="11011" width="2.375" style="65" customWidth="1"/>
    <col min="11012" max="11012" width="25.625" style="65" customWidth="1"/>
    <col min="11013" max="11013" width="4.875" style="65" customWidth="1"/>
    <col min="11014" max="11015" width="16.375" style="65" customWidth="1"/>
    <col min="11016" max="11016" width="16.875" style="65" customWidth="1"/>
    <col min="11017" max="11264" width="9" style="65"/>
    <col min="11265" max="11267" width="2.375" style="65" customWidth="1"/>
    <col min="11268" max="11268" width="25.625" style="65" customWidth="1"/>
    <col min="11269" max="11269" width="4.875" style="65" customWidth="1"/>
    <col min="11270" max="11271" width="16.375" style="65" customWidth="1"/>
    <col min="11272" max="11272" width="16.875" style="65" customWidth="1"/>
    <col min="11273" max="11520" width="9" style="65"/>
    <col min="11521" max="11523" width="2.375" style="65" customWidth="1"/>
    <col min="11524" max="11524" width="25.625" style="65" customWidth="1"/>
    <col min="11525" max="11525" width="4.875" style="65" customWidth="1"/>
    <col min="11526" max="11527" width="16.375" style="65" customWidth="1"/>
    <col min="11528" max="11528" width="16.875" style="65" customWidth="1"/>
    <col min="11529" max="11776" width="9" style="65"/>
    <col min="11777" max="11779" width="2.375" style="65" customWidth="1"/>
    <col min="11780" max="11780" width="25.625" style="65" customWidth="1"/>
    <col min="11781" max="11781" width="4.875" style="65" customWidth="1"/>
    <col min="11782" max="11783" width="16.375" style="65" customWidth="1"/>
    <col min="11784" max="11784" width="16.875" style="65" customWidth="1"/>
    <col min="11785" max="12032" width="9" style="65"/>
    <col min="12033" max="12035" width="2.375" style="65" customWidth="1"/>
    <col min="12036" max="12036" width="25.625" style="65" customWidth="1"/>
    <col min="12037" max="12037" width="4.875" style="65" customWidth="1"/>
    <col min="12038" max="12039" width="16.375" style="65" customWidth="1"/>
    <col min="12040" max="12040" width="16.875" style="65" customWidth="1"/>
    <col min="12041" max="12288" width="9" style="65"/>
    <col min="12289" max="12291" width="2.375" style="65" customWidth="1"/>
    <col min="12292" max="12292" width="25.625" style="65" customWidth="1"/>
    <col min="12293" max="12293" width="4.875" style="65" customWidth="1"/>
    <col min="12294" max="12295" width="16.375" style="65" customWidth="1"/>
    <col min="12296" max="12296" width="16.875" style="65" customWidth="1"/>
    <col min="12297" max="12544" width="9" style="65"/>
    <col min="12545" max="12547" width="2.375" style="65" customWidth="1"/>
    <col min="12548" max="12548" width="25.625" style="65" customWidth="1"/>
    <col min="12549" max="12549" width="4.875" style="65" customWidth="1"/>
    <col min="12550" max="12551" width="16.375" style="65" customWidth="1"/>
    <col min="12552" max="12552" width="16.875" style="65" customWidth="1"/>
    <col min="12553" max="12800" width="9" style="65"/>
    <col min="12801" max="12803" width="2.375" style="65" customWidth="1"/>
    <col min="12804" max="12804" width="25.625" style="65" customWidth="1"/>
    <col min="12805" max="12805" width="4.875" style="65" customWidth="1"/>
    <col min="12806" max="12807" width="16.375" style="65" customWidth="1"/>
    <col min="12808" max="12808" width="16.875" style="65" customWidth="1"/>
    <col min="12809" max="13056" width="9" style="65"/>
    <col min="13057" max="13059" width="2.375" style="65" customWidth="1"/>
    <col min="13060" max="13060" width="25.625" style="65" customWidth="1"/>
    <col min="13061" max="13061" width="4.875" style="65" customWidth="1"/>
    <col min="13062" max="13063" width="16.375" style="65" customWidth="1"/>
    <col min="13064" max="13064" width="16.875" style="65" customWidth="1"/>
    <col min="13065" max="13312" width="9" style="65"/>
    <col min="13313" max="13315" width="2.375" style="65" customWidth="1"/>
    <col min="13316" max="13316" width="25.625" style="65" customWidth="1"/>
    <col min="13317" max="13317" width="4.875" style="65" customWidth="1"/>
    <col min="13318" max="13319" width="16.375" style="65" customWidth="1"/>
    <col min="13320" max="13320" width="16.875" style="65" customWidth="1"/>
    <col min="13321" max="13568" width="9" style="65"/>
    <col min="13569" max="13571" width="2.375" style="65" customWidth="1"/>
    <col min="13572" max="13572" width="25.625" style="65" customWidth="1"/>
    <col min="13573" max="13573" width="4.875" style="65" customWidth="1"/>
    <col min="13574" max="13575" width="16.375" style="65" customWidth="1"/>
    <col min="13576" max="13576" width="16.875" style="65" customWidth="1"/>
    <col min="13577" max="13824" width="9" style="65"/>
    <col min="13825" max="13827" width="2.375" style="65" customWidth="1"/>
    <col min="13828" max="13828" width="25.625" style="65" customWidth="1"/>
    <col min="13829" max="13829" width="4.875" style="65" customWidth="1"/>
    <col min="13830" max="13831" width="16.375" style="65" customWidth="1"/>
    <col min="13832" max="13832" width="16.875" style="65" customWidth="1"/>
    <col min="13833" max="14080" width="9" style="65"/>
    <col min="14081" max="14083" width="2.375" style="65" customWidth="1"/>
    <col min="14084" max="14084" width="25.625" style="65" customWidth="1"/>
    <col min="14085" max="14085" width="4.875" style="65" customWidth="1"/>
    <col min="14086" max="14087" width="16.375" style="65" customWidth="1"/>
    <col min="14088" max="14088" width="16.875" style="65" customWidth="1"/>
    <col min="14089" max="14336" width="9" style="65"/>
    <col min="14337" max="14339" width="2.375" style="65" customWidth="1"/>
    <col min="14340" max="14340" width="25.625" style="65" customWidth="1"/>
    <col min="14341" max="14341" width="4.875" style="65" customWidth="1"/>
    <col min="14342" max="14343" width="16.375" style="65" customWidth="1"/>
    <col min="14344" max="14344" width="16.875" style="65" customWidth="1"/>
    <col min="14345" max="14592" width="9" style="65"/>
    <col min="14593" max="14595" width="2.375" style="65" customWidth="1"/>
    <col min="14596" max="14596" width="25.625" style="65" customWidth="1"/>
    <col min="14597" max="14597" width="4.875" style="65" customWidth="1"/>
    <col min="14598" max="14599" width="16.375" style="65" customWidth="1"/>
    <col min="14600" max="14600" width="16.875" style="65" customWidth="1"/>
    <col min="14601" max="14848" width="9" style="65"/>
    <col min="14849" max="14851" width="2.375" style="65" customWidth="1"/>
    <col min="14852" max="14852" width="25.625" style="65" customWidth="1"/>
    <col min="14853" max="14853" width="4.875" style="65" customWidth="1"/>
    <col min="14854" max="14855" width="16.375" style="65" customWidth="1"/>
    <col min="14856" max="14856" width="16.875" style="65" customWidth="1"/>
    <col min="14857" max="15104" width="9" style="65"/>
    <col min="15105" max="15107" width="2.375" style="65" customWidth="1"/>
    <col min="15108" max="15108" width="25.625" style="65" customWidth="1"/>
    <col min="15109" max="15109" width="4.875" style="65" customWidth="1"/>
    <col min="15110" max="15111" width="16.375" style="65" customWidth="1"/>
    <col min="15112" max="15112" width="16.875" style="65" customWidth="1"/>
    <col min="15113" max="15360" width="9" style="65"/>
    <col min="15361" max="15363" width="2.375" style="65" customWidth="1"/>
    <col min="15364" max="15364" width="25.625" style="65" customWidth="1"/>
    <col min="15365" max="15365" width="4.875" style="65" customWidth="1"/>
    <col min="15366" max="15367" width="16.375" style="65" customWidth="1"/>
    <col min="15368" max="15368" width="16.875" style="65" customWidth="1"/>
    <col min="15369" max="15616" width="9" style="65"/>
    <col min="15617" max="15619" width="2.375" style="65" customWidth="1"/>
    <col min="15620" max="15620" width="25.625" style="65" customWidth="1"/>
    <col min="15621" max="15621" width="4.875" style="65" customWidth="1"/>
    <col min="15622" max="15623" width="16.375" style="65" customWidth="1"/>
    <col min="15624" max="15624" width="16.875" style="65" customWidth="1"/>
    <col min="15625" max="15872" width="9" style="65"/>
    <col min="15873" max="15875" width="2.375" style="65" customWidth="1"/>
    <col min="15876" max="15876" width="25.625" style="65" customWidth="1"/>
    <col min="15877" max="15877" width="4.875" style="65" customWidth="1"/>
    <col min="15878" max="15879" width="16.375" style="65" customWidth="1"/>
    <col min="15880" max="15880" width="16.875" style="65" customWidth="1"/>
    <col min="15881" max="16128" width="9" style="65"/>
    <col min="16129" max="16131" width="2.375" style="65" customWidth="1"/>
    <col min="16132" max="16132" width="25.625" style="65" customWidth="1"/>
    <col min="16133" max="16133" width="4.875" style="65" customWidth="1"/>
    <col min="16134" max="16135" width="16.375" style="65" customWidth="1"/>
    <col min="16136" max="16136" width="16.875" style="65" customWidth="1"/>
    <col min="16137" max="16384" width="9" style="65"/>
  </cols>
  <sheetData>
    <row r="1" spans="1:11" ht="19.149999999999999" customHeight="1" x14ac:dyDescent="0.15">
      <c r="A1" s="740" t="s">
        <v>396</v>
      </c>
      <c r="B1" s="740"/>
      <c r="C1" s="740"/>
      <c r="D1" s="740"/>
      <c r="E1" s="740"/>
      <c r="F1" s="740"/>
      <c r="G1" s="740"/>
      <c r="H1" s="740"/>
      <c r="I1" s="740"/>
      <c r="J1" s="740"/>
      <c r="K1" s="740"/>
    </row>
    <row r="2" spans="1:11" ht="18.75" customHeight="1" x14ac:dyDescent="0.15">
      <c r="D2" s="501"/>
      <c r="E2" s="501"/>
      <c r="F2" s="501"/>
      <c r="G2" s="501"/>
      <c r="H2" s="501"/>
    </row>
    <row r="3" spans="1:11" ht="15" thickBot="1" x14ac:dyDescent="0.2">
      <c r="H3" s="99" t="s">
        <v>78</v>
      </c>
    </row>
    <row r="4" spans="1:11" ht="15" thickBot="1" x14ac:dyDescent="0.2">
      <c r="A4" s="669" t="s">
        <v>395</v>
      </c>
      <c r="B4" s="669"/>
      <c r="C4" s="669"/>
      <c r="D4" s="669"/>
      <c r="E4" s="98"/>
      <c r="F4" s="97" t="s">
        <v>4</v>
      </c>
      <c r="G4" s="97" t="s">
        <v>394</v>
      </c>
      <c r="H4" s="516" t="s">
        <v>393</v>
      </c>
      <c r="J4" s="289"/>
    </row>
    <row r="5" spans="1:11" ht="18.75" customHeight="1" thickTop="1" x14ac:dyDescent="0.15">
      <c r="A5" s="752" t="s">
        <v>392</v>
      </c>
      <c r="B5" s="752"/>
      <c r="C5" s="752"/>
      <c r="D5" s="752"/>
      <c r="E5" s="515" t="s">
        <v>391</v>
      </c>
      <c r="F5" s="514">
        <v>35636</v>
      </c>
      <c r="G5" s="514">
        <v>87991</v>
      </c>
      <c r="H5" s="513">
        <v>2.4691603996000002</v>
      </c>
      <c r="J5" s="289"/>
    </row>
    <row r="6" spans="1:11" ht="18.75" customHeight="1" x14ac:dyDescent="0.15">
      <c r="A6" s="512"/>
      <c r="B6" s="753" t="s">
        <v>390</v>
      </c>
      <c r="C6" s="753"/>
      <c r="D6" s="753"/>
      <c r="E6" s="508"/>
      <c r="F6" s="507">
        <v>33519</v>
      </c>
      <c r="G6" s="507">
        <v>85680</v>
      </c>
      <c r="H6" s="506">
        <v>2.5561621767</v>
      </c>
      <c r="J6" s="289"/>
    </row>
    <row r="7" spans="1:11" ht="18.75" customHeight="1" x14ac:dyDescent="0.15">
      <c r="A7" s="511"/>
      <c r="B7" s="509"/>
      <c r="C7" s="753" t="s">
        <v>389</v>
      </c>
      <c r="D7" s="753"/>
      <c r="E7" s="508"/>
      <c r="F7" s="507">
        <v>33297</v>
      </c>
      <c r="G7" s="507">
        <v>85197</v>
      </c>
      <c r="H7" s="506">
        <v>2.5586989819000001</v>
      </c>
      <c r="J7" s="289"/>
    </row>
    <row r="8" spans="1:11" ht="18.75" customHeight="1" x14ac:dyDescent="0.15">
      <c r="A8" s="509"/>
      <c r="B8" s="509"/>
      <c r="C8" s="509"/>
      <c r="D8" s="510" t="s">
        <v>388</v>
      </c>
      <c r="E8" s="508"/>
      <c r="F8" s="507">
        <v>21631</v>
      </c>
      <c r="G8" s="507">
        <v>64053</v>
      </c>
      <c r="H8" s="506">
        <v>2.9611668439000001</v>
      </c>
      <c r="J8" s="289"/>
    </row>
    <row r="9" spans="1:11" ht="18.75" customHeight="1" x14ac:dyDescent="0.15">
      <c r="A9" s="509"/>
      <c r="B9" s="509"/>
      <c r="C9" s="509"/>
      <c r="D9" s="602" t="s">
        <v>387</v>
      </c>
      <c r="E9" s="508"/>
      <c r="F9" s="507">
        <v>1049</v>
      </c>
      <c r="G9" s="507">
        <v>2242</v>
      </c>
      <c r="H9" s="506">
        <v>2.1372735938999998</v>
      </c>
      <c r="J9" s="289"/>
    </row>
    <row r="10" spans="1:11" ht="18.75" customHeight="1" x14ac:dyDescent="0.15">
      <c r="A10" s="509"/>
      <c r="B10" s="509"/>
      <c r="C10" s="509"/>
      <c r="D10" s="510" t="s">
        <v>386</v>
      </c>
      <c r="E10" s="508"/>
      <c r="F10" s="507">
        <v>9556</v>
      </c>
      <c r="G10" s="507">
        <v>16767</v>
      </c>
      <c r="H10" s="506">
        <v>1.754604437</v>
      </c>
      <c r="J10" s="289"/>
    </row>
    <row r="11" spans="1:11" ht="18.75" customHeight="1" x14ac:dyDescent="0.15">
      <c r="A11" s="509"/>
      <c r="B11" s="509"/>
      <c r="C11" s="509"/>
      <c r="D11" s="510" t="s">
        <v>385</v>
      </c>
      <c r="E11" s="508"/>
      <c r="F11" s="507">
        <v>1061</v>
      </c>
      <c r="G11" s="507">
        <v>2135</v>
      </c>
      <c r="H11" s="506">
        <v>2.0122525918999998</v>
      </c>
      <c r="J11" s="289"/>
    </row>
    <row r="12" spans="1:11" ht="18.75" customHeight="1" x14ac:dyDescent="0.15">
      <c r="A12" s="509"/>
      <c r="B12" s="509"/>
      <c r="C12" s="754" t="s">
        <v>384</v>
      </c>
      <c r="D12" s="754"/>
      <c r="E12" s="508"/>
      <c r="F12" s="507">
        <v>222</v>
      </c>
      <c r="G12" s="507">
        <v>483</v>
      </c>
      <c r="H12" s="506">
        <v>2.1756756757</v>
      </c>
    </row>
    <row r="13" spans="1:11" ht="18.75" customHeight="1" thickBot="1" x14ac:dyDescent="0.2">
      <c r="A13" s="505"/>
      <c r="B13" s="751" t="s">
        <v>383</v>
      </c>
      <c r="C13" s="751"/>
      <c r="D13" s="751"/>
      <c r="E13" s="504"/>
      <c r="F13" s="503">
        <v>2117</v>
      </c>
      <c r="G13" s="503">
        <v>2311</v>
      </c>
      <c r="H13" s="502">
        <v>1.0916391119508739</v>
      </c>
    </row>
    <row r="14" spans="1:11" ht="14.25" x14ac:dyDescent="0.15">
      <c r="A14" s="2" t="s">
        <v>382</v>
      </c>
      <c r="H14" s="3" t="s">
        <v>35</v>
      </c>
    </row>
  </sheetData>
  <mergeCells count="7">
    <mergeCell ref="A1:K1"/>
    <mergeCell ref="B13:D13"/>
    <mergeCell ref="A4:D4"/>
    <mergeCell ref="A5:D5"/>
    <mergeCell ref="B6:D6"/>
    <mergeCell ref="C7:D7"/>
    <mergeCell ref="C12:D12"/>
  </mergeCells>
  <phoneticPr fontId="2"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3"/>
  <sheetViews>
    <sheetView view="pageBreakPreview" zoomScaleNormal="100" zoomScaleSheetLayoutView="100" workbookViewId="0">
      <selection activeCell="L9" sqref="L9"/>
    </sheetView>
  </sheetViews>
  <sheetFormatPr defaultColWidth="9" defaultRowHeight="19.5" customHeight="1" x14ac:dyDescent="0.15"/>
  <cols>
    <col min="1" max="1" width="2.75" style="2" customWidth="1"/>
    <col min="2" max="2" width="19" style="2" customWidth="1"/>
    <col min="3" max="10" width="8.125" style="2" customWidth="1"/>
    <col min="11" max="11" width="4" style="2" customWidth="1"/>
    <col min="12" max="16384" width="9" style="2"/>
  </cols>
  <sheetData>
    <row r="1" spans="1:10" ht="19.5" customHeight="1" x14ac:dyDescent="0.15">
      <c r="A1" s="740" t="s">
        <v>397</v>
      </c>
      <c r="B1" s="740"/>
      <c r="C1" s="740"/>
      <c r="D1" s="740"/>
      <c r="E1" s="740"/>
      <c r="F1" s="740"/>
      <c r="G1" s="740"/>
      <c r="H1" s="740"/>
      <c r="I1" s="740"/>
      <c r="J1" s="740"/>
    </row>
    <row r="2" spans="1:10" ht="19.5" customHeight="1" x14ac:dyDescent="0.15">
      <c r="A2" s="740"/>
      <c r="B2" s="740"/>
      <c r="C2" s="740"/>
      <c r="D2" s="740"/>
      <c r="E2" s="740"/>
      <c r="F2" s="740"/>
      <c r="G2" s="740"/>
      <c r="H2" s="740"/>
      <c r="I2" s="740"/>
      <c r="J2" s="740"/>
    </row>
    <row r="3" spans="1:10" ht="19.5" customHeight="1" thickBot="1" x14ac:dyDescent="0.2">
      <c r="I3" s="3"/>
      <c r="J3" s="3" t="s">
        <v>78</v>
      </c>
    </row>
    <row r="4" spans="1:10" ht="19.5" customHeight="1" x14ac:dyDescent="0.15">
      <c r="A4" s="757" t="s">
        <v>398</v>
      </c>
      <c r="B4" s="758"/>
      <c r="C4" s="705" t="s">
        <v>399</v>
      </c>
      <c r="D4" s="762" t="s">
        <v>394</v>
      </c>
      <c r="E4" s="661"/>
      <c r="F4" s="661"/>
      <c r="G4" s="661"/>
      <c r="H4" s="661"/>
      <c r="I4" s="661"/>
      <c r="J4" s="661"/>
    </row>
    <row r="5" spans="1:10" ht="19.5" customHeight="1" thickBot="1" x14ac:dyDescent="0.2">
      <c r="A5" s="759"/>
      <c r="B5" s="760"/>
      <c r="C5" s="761"/>
      <c r="D5" s="517" t="s">
        <v>400</v>
      </c>
      <c r="E5" s="518" t="s">
        <v>401</v>
      </c>
      <c r="F5" s="518" t="s">
        <v>402</v>
      </c>
      <c r="G5" s="518" t="s">
        <v>403</v>
      </c>
      <c r="H5" s="518" t="s">
        <v>404</v>
      </c>
      <c r="I5" s="518" t="s">
        <v>405</v>
      </c>
      <c r="J5" s="519" t="s">
        <v>406</v>
      </c>
    </row>
    <row r="6" spans="1:10" ht="19.5" customHeight="1" thickTop="1" x14ac:dyDescent="0.15">
      <c r="A6" s="763" t="s">
        <v>407</v>
      </c>
      <c r="B6" s="764"/>
      <c r="C6" s="242">
        <v>11621</v>
      </c>
      <c r="D6" s="8">
        <v>2275</v>
      </c>
      <c r="E6" s="9">
        <v>4871</v>
      </c>
      <c r="F6" s="9">
        <v>2266</v>
      </c>
      <c r="G6" s="9">
        <v>995</v>
      </c>
      <c r="H6" s="9">
        <v>634</v>
      </c>
      <c r="I6" s="9">
        <v>401</v>
      </c>
      <c r="J6" s="121">
        <v>179</v>
      </c>
    </row>
    <row r="7" spans="1:10" ht="19.5" customHeight="1" x14ac:dyDescent="0.15">
      <c r="A7" s="765" t="s">
        <v>408</v>
      </c>
      <c r="B7" s="766"/>
      <c r="C7" s="242">
        <v>29673</v>
      </c>
      <c r="D7" s="8">
        <v>2275</v>
      </c>
      <c r="E7" s="9">
        <v>9742</v>
      </c>
      <c r="F7" s="9">
        <v>6798</v>
      </c>
      <c r="G7" s="9">
        <v>3980</v>
      </c>
      <c r="H7" s="9">
        <v>3170</v>
      </c>
      <c r="I7" s="9">
        <v>2406</v>
      </c>
      <c r="J7" s="121">
        <v>1302</v>
      </c>
    </row>
    <row r="8" spans="1:10" ht="19.5" customHeight="1" thickBot="1" x14ac:dyDescent="0.2">
      <c r="A8" s="755" t="s">
        <v>409</v>
      </c>
      <c r="B8" s="756"/>
      <c r="C8" s="520">
        <v>17512</v>
      </c>
      <c r="D8" s="236">
        <v>2275</v>
      </c>
      <c r="E8" s="36">
        <v>8112</v>
      </c>
      <c r="F8" s="36">
        <v>3693</v>
      </c>
      <c r="G8" s="36">
        <v>1531</v>
      </c>
      <c r="H8" s="36">
        <v>911</v>
      </c>
      <c r="I8" s="36">
        <v>665</v>
      </c>
      <c r="J8" s="235">
        <v>325</v>
      </c>
    </row>
    <row r="9" spans="1:10" ht="19.5" customHeight="1" x14ac:dyDescent="0.15">
      <c r="J9" s="3" t="s">
        <v>35</v>
      </c>
    </row>
    <row r="10" spans="1:10" ht="19.5" customHeight="1" x14ac:dyDescent="0.15">
      <c r="B10" s="30"/>
      <c r="C10" s="30"/>
      <c r="D10" s="30"/>
      <c r="E10" s="30"/>
      <c r="F10" s="30"/>
      <c r="G10" s="30"/>
      <c r="H10" s="30"/>
      <c r="I10" s="30"/>
    </row>
    <row r="11" spans="1:10" ht="19.5" customHeight="1" x14ac:dyDescent="0.15">
      <c r="B11" s="30"/>
      <c r="C11" s="30"/>
      <c r="D11" s="30"/>
      <c r="E11" s="30"/>
      <c r="F11" s="30"/>
      <c r="G11" s="30"/>
      <c r="H11" s="30"/>
      <c r="I11" s="30"/>
    </row>
    <row r="12" spans="1:10" ht="19.5" customHeight="1" x14ac:dyDescent="0.15">
      <c r="B12" s="30"/>
      <c r="C12" s="30"/>
      <c r="D12" s="30"/>
      <c r="E12" s="30"/>
      <c r="F12" s="30"/>
      <c r="G12" s="30"/>
      <c r="H12" s="30"/>
      <c r="I12" s="30"/>
    </row>
    <row r="13" spans="1:10" ht="19.5" customHeight="1" x14ac:dyDescent="0.15">
      <c r="B13" s="30"/>
      <c r="C13" s="30"/>
      <c r="D13" s="30"/>
      <c r="E13" s="30"/>
      <c r="F13" s="30"/>
      <c r="G13" s="30"/>
      <c r="H13" s="30"/>
      <c r="I13" s="30"/>
    </row>
  </sheetData>
  <mergeCells count="7">
    <mergeCell ref="A8:B8"/>
    <mergeCell ref="A1:J2"/>
    <mergeCell ref="A4:B5"/>
    <mergeCell ref="C4:C5"/>
    <mergeCell ref="D4:J4"/>
    <mergeCell ref="A6:B6"/>
    <mergeCell ref="A7:B7"/>
  </mergeCells>
  <phoneticPr fontId="2"/>
  <pageMargins left="0.78740157480314965" right="0.59055118110236227" top="0.98425196850393704" bottom="0.98425196850393704" header="0.51181102362204722" footer="0.51181102362204722"/>
  <pageSetup paperSize="9" fitToHeight="0" orientation="portrait" r:id="rId1"/>
  <headerFooter alignWithMargins="0">
    <oddFooter>&amp;C- &amp;A -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zoomScale="115" zoomScaleNormal="115" workbookViewId="0">
      <selection activeCell="A28" sqref="A28"/>
    </sheetView>
  </sheetViews>
  <sheetFormatPr defaultColWidth="11.375" defaultRowHeight="18.75" customHeight="1" x14ac:dyDescent="0.15"/>
  <cols>
    <col min="1" max="1" width="10" style="2" bestFit="1" customWidth="1"/>
    <col min="2" max="7" width="7.875" style="2" customWidth="1"/>
    <col min="8" max="8" width="8.625" style="2" bestFit="1" customWidth="1"/>
    <col min="9" max="9" width="10.125" style="2" customWidth="1"/>
    <col min="10" max="10" width="8.25" style="2" bestFit="1" customWidth="1"/>
    <col min="11" max="11" width="11.875" style="2" customWidth="1"/>
    <col min="12" max="16384" width="11.375" style="2"/>
  </cols>
  <sheetData>
    <row r="1" spans="1:10" ht="18.75" customHeight="1" x14ac:dyDescent="0.15">
      <c r="A1" s="1" t="s">
        <v>1</v>
      </c>
    </row>
    <row r="3" spans="1:10" ht="18.75" customHeight="1" thickBot="1" x14ac:dyDescent="0.2">
      <c r="I3" s="3"/>
      <c r="J3" s="3" t="s">
        <v>2</v>
      </c>
    </row>
    <row r="4" spans="1:10" ht="14.25" x14ac:dyDescent="0.15">
      <c r="A4" s="649" t="s">
        <v>3</v>
      </c>
      <c r="B4" s="651" t="s">
        <v>4</v>
      </c>
      <c r="C4" s="653" t="s">
        <v>5</v>
      </c>
      <c r="D4" s="653"/>
      <c r="E4" s="653"/>
      <c r="F4" s="653" t="s">
        <v>6</v>
      </c>
      <c r="G4" s="653"/>
      <c r="H4" s="654" t="s">
        <v>7</v>
      </c>
      <c r="I4" s="656" t="s">
        <v>8</v>
      </c>
      <c r="J4" s="647" t="s">
        <v>9</v>
      </c>
    </row>
    <row r="5" spans="1:10" ht="29.25" thickBot="1" x14ac:dyDescent="0.2">
      <c r="A5" s="650"/>
      <c r="B5" s="652"/>
      <c r="C5" s="5" t="s">
        <v>10</v>
      </c>
      <c r="D5" s="5" t="s">
        <v>11</v>
      </c>
      <c r="E5" s="5" t="s">
        <v>12</v>
      </c>
      <c r="F5" s="6" t="s">
        <v>13</v>
      </c>
      <c r="G5" s="6" t="s">
        <v>14</v>
      </c>
      <c r="H5" s="655"/>
      <c r="I5" s="657"/>
      <c r="J5" s="648"/>
    </row>
    <row r="6" spans="1:10" ht="18.75" customHeight="1" thickTop="1" x14ac:dyDescent="0.15">
      <c r="A6" s="7" t="s">
        <v>15</v>
      </c>
      <c r="B6" s="8">
        <v>1846</v>
      </c>
      <c r="C6" s="9">
        <v>4349</v>
      </c>
      <c r="D6" s="9">
        <v>4425</v>
      </c>
      <c r="E6" s="9">
        <v>8774</v>
      </c>
      <c r="F6" s="10" t="s">
        <v>16</v>
      </c>
      <c r="G6" s="10" t="s">
        <v>16</v>
      </c>
      <c r="H6" s="11">
        <v>4.75</v>
      </c>
      <c r="I6" s="9">
        <v>261</v>
      </c>
      <c r="J6" s="12">
        <v>98.3</v>
      </c>
    </row>
    <row r="7" spans="1:10" ht="18.75" customHeight="1" x14ac:dyDescent="0.15">
      <c r="A7" s="13" t="s">
        <v>17</v>
      </c>
      <c r="B7" s="14">
        <v>1919</v>
      </c>
      <c r="C7" s="15">
        <v>4490</v>
      </c>
      <c r="D7" s="15">
        <v>4608</v>
      </c>
      <c r="E7" s="15">
        <v>9098</v>
      </c>
      <c r="F7" s="15">
        <v>324</v>
      </c>
      <c r="G7" s="16">
        <v>103.7</v>
      </c>
      <c r="H7" s="17">
        <v>4.74</v>
      </c>
      <c r="I7" s="15">
        <v>271</v>
      </c>
      <c r="J7" s="18">
        <v>97.4</v>
      </c>
    </row>
    <row r="8" spans="1:10" ht="18.75" customHeight="1" x14ac:dyDescent="0.15">
      <c r="A8" s="13" t="s">
        <v>18</v>
      </c>
      <c r="B8" s="14">
        <v>2070</v>
      </c>
      <c r="C8" s="15">
        <v>5055</v>
      </c>
      <c r="D8" s="15">
        <v>5040</v>
      </c>
      <c r="E8" s="15">
        <v>10095</v>
      </c>
      <c r="F8" s="15">
        <v>997</v>
      </c>
      <c r="G8" s="16">
        <v>111</v>
      </c>
      <c r="H8" s="17">
        <v>4.88</v>
      </c>
      <c r="I8" s="15">
        <v>301</v>
      </c>
      <c r="J8" s="18">
        <v>100.3</v>
      </c>
    </row>
    <row r="9" spans="1:10" ht="18.75" customHeight="1" x14ac:dyDescent="0.15">
      <c r="A9" s="13" t="s">
        <v>19</v>
      </c>
      <c r="B9" s="14">
        <v>2221</v>
      </c>
      <c r="C9" s="15">
        <v>5406</v>
      </c>
      <c r="D9" s="15">
        <v>5756</v>
      </c>
      <c r="E9" s="15">
        <v>11162</v>
      </c>
      <c r="F9" s="15">
        <v>1067</v>
      </c>
      <c r="G9" s="16">
        <v>110.6</v>
      </c>
      <c r="H9" s="17">
        <v>5.03</v>
      </c>
      <c r="I9" s="15">
        <v>332</v>
      </c>
      <c r="J9" s="18">
        <v>93.9</v>
      </c>
    </row>
    <row r="10" spans="1:10" ht="18.75" customHeight="1" x14ac:dyDescent="0.15">
      <c r="A10" s="13" t="s">
        <v>20</v>
      </c>
      <c r="B10" s="14">
        <v>2443</v>
      </c>
      <c r="C10" s="15">
        <v>7090</v>
      </c>
      <c r="D10" s="15">
        <v>6877</v>
      </c>
      <c r="E10" s="15">
        <v>13967</v>
      </c>
      <c r="F10" s="15">
        <v>2805</v>
      </c>
      <c r="G10" s="16">
        <v>125.1</v>
      </c>
      <c r="H10" s="17">
        <v>5.72</v>
      </c>
      <c r="I10" s="15">
        <v>416</v>
      </c>
      <c r="J10" s="18">
        <v>103.1</v>
      </c>
    </row>
    <row r="11" spans="1:10" ht="18.75" customHeight="1" x14ac:dyDescent="0.15">
      <c r="A11" s="13" t="s">
        <v>21</v>
      </c>
      <c r="B11" s="14">
        <v>3656</v>
      </c>
      <c r="C11" s="15">
        <v>9594</v>
      </c>
      <c r="D11" s="15">
        <v>9640</v>
      </c>
      <c r="E11" s="15">
        <v>19234</v>
      </c>
      <c r="F11" s="15">
        <v>5267</v>
      </c>
      <c r="G11" s="16">
        <v>137.69999999999999</v>
      </c>
      <c r="H11" s="17">
        <v>5.26</v>
      </c>
      <c r="I11" s="15">
        <v>573</v>
      </c>
      <c r="J11" s="18">
        <v>99.5</v>
      </c>
    </row>
    <row r="12" spans="1:10" ht="18.75" customHeight="1" x14ac:dyDescent="0.15">
      <c r="A12" s="13" t="s">
        <v>22</v>
      </c>
      <c r="B12" s="14">
        <v>3798</v>
      </c>
      <c r="C12" s="15">
        <v>10228</v>
      </c>
      <c r="D12" s="15">
        <v>10199</v>
      </c>
      <c r="E12" s="15">
        <v>20427</v>
      </c>
      <c r="F12" s="15">
        <v>1193</v>
      </c>
      <c r="G12" s="16">
        <v>106.2</v>
      </c>
      <c r="H12" s="17">
        <v>5.38</v>
      </c>
      <c r="I12" s="15">
        <v>608</v>
      </c>
      <c r="J12" s="18">
        <v>100.3</v>
      </c>
    </row>
    <row r="13" spans="1:10" ht="18.75" customHeight="1" x14ac:dyDescent="0.15">
      <c r="A13" s="13" t="s">
        <v>23</v>
      </c>
      <c r="B13" s="14">
        <v>3914</v>
      </c>
      <c r="C13" s="15">
        <v>10522</v>
      </c>
      <c r="D13" s="15">
        <v>11162</v>
      </c>
      <c r="E13" s="15">
        <v>21684</v>
      </c>
      <c r="F13" s="15">
        <v>1257</v>
      </c>
      <c r="G13" s="16">
        <v>106.2</v>
      </c>
      <c r="H13" s="17">
        <v>5.54</v>
      </c>
      <c r="I13" s="15">
        <v>646</v>
      </c>
      <c r="J13" s="18">
        <v>94.3</v>
      </c>
    </row>
    <row r="14" spans="1:10" ht="18.75" customHeight="1" x14ac:dyDescent="0.15">
      <c r="A14" s="13" t="s">
        <v>24</v>
      </c>
      <c r="B14" s="14">
        <v>4792</v>
      </c>
      <c r="C14" s="15">
        <v>12418</v>
      </c>
      <c r="D14" s="15">
        <v>13719</v>
      </c>
      <c r="E14" s="15">
        <v>26137</v>
      </c>
      <c r="F14" s="15">
        <v>4453</v>
      </c>
      <c r="G14" s="16">
        <v>120.5</v>
      </c>
      <c r="H14" s="17">
        <v>5.45</v>
      </c>
      <c r="I14" s="15">
        <v>778</v>
      </c>
      <c r="J14" s="18">
        <v>90.5</v>
      </c>
    </row>
    <row r="15" spans="1:10" ht="18.75" customHeight="1" x14ac:dyDescent="0.15">
      <c r="A15" s="13" t="s">
        <v>25</v>
      </c>
      <c r="B15" s="14">
        <v>7518</v>
      </c>
      <c r="C15" s="15">
        <v>17064</v>
      </c>
      <c r="D15" s="15">
        <v>17676</v>
      </c>
      <c r="E15" s="15">
        <v>34740</v>
      </c>
      <c r="F15" s="15">
        <v>8603</v>
      </c>
      <c r="G15" s="16">
        <v>132.9</v>
      </c>
      <c r="H15" s="17">
        <v>4.62</v>
      </c>
      <c r="I15" s="15">
        <v>1035</v>
      </c>
      <c r="J15" s="18">
        <v>96.5</v>
      </c>
    </row>
    <row r="16" spans="1:10" ht="18.75" customHeight="1" x14ac:dyDescent="0.15">
      <c r="A16" s="13" t="s">
        <v>26</v>
      </c>
      <c r="B16" s="14">
        <v>11553</v>
      </c>
      <c r="C16" s="15">
        <v>25133</v>
      </c>
      <c r="D16" s="15">
        <v>23827</v>
      </c>
      <c r="E16" s="15">
        <v>48960</v>
      </c>
      <c r="F16" s="15">
        <v>14220</v>
      </c>
      <c r="G16" s="16">
        <v>140.9</v>
      </c>
      <c r="H16" s="17">
        <v>4.24</v>
      </c>
      <c r="I16" s="15">
        <v>1458</v>
      </c>
      <c r="J16" s="18">
        <v>105.5</v>
      </c>
    </row>
    <row r="17" spans="1:12" ht="18.75" customHeight="1" x14ac:dyDescent="0.15">
      <c r="A17" s="13" t="s">
        <v>27</v>
      </c>
      <c r="B17" s="14">
        <v>14286</v>
      </c>
      <c r="C17" s="15">
        <v>28698</v>
      </c>
      <c r="D17" s="15">
        <v>27513</v>
      </c>
      <c r="E17" s="15">
        <v>56211</v>
      </c>
      <c r="F17" s="15">
        <v>7251</v>
      </c>
      <c r="G17" s="16">
        <v>114.8</v>
      </c>
      <c r="H17" s="17">
        <v>3.93</v>
      </c>
      <c r="I17" s="15">
        <v>1674</v>
      </c>
      <c r="J17" s="18">
        <v>104.3</v>
      </c>
    </row>
    <row r="18" spans="1:12" ht="18.75" customHeight="1" x14ac:dyDescent="0.15">
      <c r="A18" s="13" t="s">
        <v>28</v>
      </c>
      <c r="B18" s="14">
        <v>18882</v>
      </c>
      <c r="C18" s="15">
        <v>31666</v>
      </c>
      <c r="D18" s="15">
        <v>30611</v>
      </c>
      <c r="E18" s="15">
        <v>62277</v>
      </c>
      <c r="F18" s="15">
        <v>6066</v>
      </c>
      <c r="G18" s="16">
        <v>110.8</v>
      </c>
      <c r="H18" s="17">
        <v>3.3</v>
      </c>
      <c r="I18" s="15">
        <v>1855</v>
      </c>
      <c r="J18" s="18">
        <v>103.4</v>
      </c>
    </row>
    <row r="19" spans="1:12" ht="18.75" customHeight="1" x14ac:dyDescent="0.15">
      <c r="A19" s="13" t="s">
        <v>29</v>
      </c>
      <c r="B19" s="14">
        <v>20342</v>
      </c>
      <c r="C19" s="15">
        <v>33939</v>
      </c>
      <c r="D19" s="15">
        <v>32757</v>
      </c>
      <c r="E19" s="15">
        <v>66696</v>
      </c>
      <c r="F19" s="15">
        <v>4419</v>
      </c>
      <c r="G19" s="16">
        <v>107.1</v>
      </c>
      <c r="H19" s="17">
        <v>3.28</v>
      </c>
      <c r="I19" s="15">
        <v>1986</v>
      </c>
      <c r="J19" s="18">
        <v>103.6</v>
      </c>
    </row>
    <row r="20" spans="1:12" ht="18.75" customHeight="1" x14ac:dyDescent="0.15">
      <c r="A20" s="13" t="s">
        <v>30</v>
      </c>
      <c r="B20" s="14">
        <v>22781</v>
      </c>
      <c r="C20" s="15">
        <v>35898</v>
      </c>
      <c r="D20" s="15">
        <v>33822</v>
      </c>
      <c r="E20" s="15">
        <v>69720</v>
      </c>
      <c r="F20" s="15">
        <v>3024</v>
      </c>
      <c r="G20" s="16">
        <v>104.5</v>
      </c>
      <c r="H20" s="17">
        <v>3.06</v>
      </c>
      <c r="I20" s="15">
        <v>2070</v>
      </c>
      <c r="J20" s="18">
        <v>106.1</v>
      </c>
    </row>
    <row r="21" spans="1:12" ht="18.75" customHeight="1" x14ac:dyDescent="0.15">
      <c r="A21" s="13" t="s">
        <v>31</v>
      </c>
      <c r="B21" s="14">
        <v>25607</v>
      </c>
      <c r="C21" s="15">
        <v>37648</v>
      </c>
      <c r="D21" s="15">
        <v>35448</v>
      </c>
      <c r="E21" s="15">
        <v>73096</v>
      </c>
      <c r="F21" s="15">
        <v>3376</v>
      </c>
      <c r="G21" s="16">
        <v>104.8</v>
      </c>
      <c r="H21" s="17">
        <v>2.85</v>
      </c>
      <c r="I21" s="15">
        <v>2170</v>
      </c>
      <c r="J21" s="18">
        <v>106.2</v>
      </c>
      <c r="K21" s="19"/>
    </row>
    <row r="22" spans="1:12" ht="18.75" customHeight="1" x14ac:dyDescent="0.15">
      <c r="A22" s="20" t="s">
        <v>32</v>
      </c>
      <c r="B22" s="21">
        <v>27039</v>
      </c>
      <c r="C22" s="22">
        <v>38332</v>
      </c>
      <c r="D22" s="22">
        <v>36941</v>
      </c>
      <c r="E22" s="22">
        <v>75273</v>
      </c>
      <c r="F22" s="22">
        <v>2177</v>
      </c>
      <c r="G22" s="23">
        <v>103</v>
      </c>
      <c r="H22" s="24">
        <v>2.7838677465882613</v>
      </c>
      <c r="I22" s="22">
        <v>2235</v>
      </c>
      <c r="J22" s="25">
        <v>103.76546384775725</v>
      </c>
      <c r="K22" s="19"/>
    </row>
    <row r="23" spans="1:12" ht="18.75" customHeight="1" x14ac:dyDescent="0.15">
      <c r="A23" s="20" t="s">
        <v>33</v>
      </c>
      <c r="B23" s="21">
        <v>30672</v>
      </c>
      <c r="C23" s="22">
        <v>41008</v>
      </c>
      <c r="D23" s="22">
        <v>39254</v>
      </c>
      <c r="E23" s="22">
        <v>80262</v>
      </c>
      <c r="F23" s="22">
        <f>E23-E22</f>
        <v>4989</v>
      </c>
      <c r="G23" s="23">
        <v>106.62787453668645</v>
      </c>
      <c r="H23" s="24">
        <f>E23/B23</f>
        <v>2.6167840375586855</v>
      </c>
      <c r="I23" s="22">
        <v>2383</v>
      </c>
      <c r="J23" s="25">
        <f>C23/D23*100</f>
        <v>104.46833443725481</v>
      </c>
      <c r="K23" s="19"/>
    </row>
    <row r="24" spans="1:12" ht="18.75" customHeight="1" x14ac:dyDescent="0.15">
      <c r="A24" s="26" t="s">
        <v>21</v>
      </c>
      <c r="B24" s="27">
        <v>33484</v>
      </c>
      <c r="C24" s="28">
        <v>43738</v>
      </c>
      <c r="D24" s="28">
        <v>41511</v>
      </c>
      <c r="E24" s="28">
        <v>85249</v>
      </c>
      <c r="F24" s="28">
        <f>E24-E23</f>
        <v>4987</v>
      </c>
      <c r="G24" s="29">
        <v>106.2</v>
      </c>
      <c r="H24" s="17">
        <f>E24/B24</f>
        <v>2.5459622506271651</v>
      </c>
      <c r="I24" s="22">
        <v>2531.1</v>
      </c>
      <c r="J24" s="25">
        <f>C24/D24*100</f>
        <v>105.36484305364844</v>
      </c>
      <c r="K24" s="19"/>
      <c r="L24" s="30"/>
    </row>
    <row r="25" spans="1:12" ht="18.75" customHeight="1" thickBot="1" x14ac:dyDescent="0.2">
      <c r="A25" s="31" t="s">
        <v>34</v>
      </c>
      <c r="B25" s="32">
        <v>35669</v>
      </c>
      <c r="C25" s="33">
        <v>45390</v>
      </c>
      <c r="D25" s="33">
        <v>43767</v>
      </c>
      <c r="E25" s="33">
        <v>89157</v>
      </c>
      <c r="F25" s="33">
        <v>3908</v>
      </c>
      <c r="G25" s="34">
        <v>104.6</v>
      </c>
      <c r="H25" s="35">
        <v>2.5</v>
      </c>
      <c r="I25" s="36">
        <v>2649</v>
      </c>
      <c r="J25" s="37">
        <v>103.7</v>
      </c>
      <c r="K25" s="19"/>
      <c r="L25" s="30"/>
    </row>
    <row r="26" spans="1:12" ht="14.25" x14ac:dyDescent="0.15">
      <c r="A26" s="38"/>
      <c r="B26" s="39"/>
      <c r="C26" s="39"/>
      <c r="D26" s="39"/>
      <c r="E26" s="39"/>
      <c r="F26" s="39"/>
      <c r="G26" s="39"/>
      <c r="H26" s="39"/>
      <c r="I26" s="3"/>
      <c r="J26" s="3" t="s">
        <v>35</v>
      </c>
    </row>
    <row r="27" spans="1:12" ht="18.75" customHeight="1" x14ac:dyDescent="0.15">
      <c r="A27" s="646" t="s">
        <v>548</v>
      </c>
      <c r="B27" s="646"/>
      <c r="C27" s="646"/>
      <c r="D27" s="646"/>
      <c r="E27" s="646"/>
      <c r="F27" s="646"/>
      <c r="G27" s="646"/>
      <c r="H27" s="646"/>
      <c r="I27" s="646"/>
      <c r="J27" s="646"/>
    </row>
    <row r="28" spans="1:12" ht="18.75" customHeight="1" x14ac:dyDescent="0.15">
      <c r="A28" s="2" t="s">
        <v>549</v>
      </c>
      <c r="B28" s="38"/>
      <c r="C28" s="38"/>
      <c r="D28" s="38"/>
      <c r="E28" s="38"/>
      <c r="F28" s="38"/>
      <c r="G28" s="38"/>
      <c r="H28" s="38"/>
      <c r="I28" s="38"/>
      <c r="J28" s="38"/>
    </row>
  </sheetData>
  <mergeCells count="8">
    <mergeCell ref="A27:J27"/>
    <mergeCell ref="J4:J5"/>
    <mergeCell ref="A4:A5"/>
    <mergeCell ref="B4:B5"/>
    <mergeCell ref="C4:E4"/>
    <mergeCell ref="F4:G4"/>
    <mergeCell ref="H4:H5"/>
    <mergeCell ref="I4:I5"/>
  </mergeCells>
  <phoneticPr fontId="2"/>
  <pageMargins left="0.59055118110236227" right="0.78740157480314965" top="0.98425196850393704" bottom="0.98425196850393704" header="0.51181102362204722" footer="0.51181102362204722"/>
  <pageSetup paperSize="9" orientation="portrait" r:id="rId1"/>
  <headerFooter alignWithMargins="0">
    <oddFooter>&amp;C- &amp;A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showGridLines="0" tabSelected="1" workbookViewId="0">
      <selection activeCell="B4" sqref="B4"/>
    </sheetView>
  </sheetViews>
  <sheetFormatPr defaultRowHeight="19.5" customHeight="1" x14ac:dyDescent="0.15"/>
  <cols>
    <col min="1" max="1" width="10.125" style="2" customWidth="1"/>
    <col min="2" max="2" width="9.5" style="2" bestFit="1" customWidth="1"/>
    <col min="3" max="3" width="10.125" style="2" bestFit="1" customWidth="1"/>
    <col min="4" max="9" width="9.5" style="2" bestFit="1" customWidth="1"/>
    <col min="10" max="256" width="9" style="2"/>
    <col min="257" max="257" width="10.125" style="2" customWidth="1"/>
    <col min="258" max="258" width="9.5" style="2" bestFit="1" customWidth="1"/>
    <col min="259" max="259" width="10.125" style="2" bestFit="1" customWidth="1"/>
    <col min="260" max="265" width="9.5" style="2" bestFit="1" customWidth="1"/>
    <col min="266" max="512" width="9" style="2"/>
    <col min="513" max="513" width="10.125" style="2" customWidth="1"/>
    <col min="514" max="514" width="9.5" style="2" bestFit="1" customWidth="1"/>
    <col min="515" max="515" width="10.125" style="2" bestFit="1" customWidth="1"/>
    <col min="516" max="521" width="9.5" style="2" bestFit="1" customWidth="1"/>
    <col min="522" max="768" width="9" style="2"/>
    <col min="769" max="769" width="10.125" style="2" customWidth="1"/>
    <col min="770" max="770" width="9.5" style="2" bestFit="1" customWidth="1"/>
    <col min="771" max="771" width="10.125" style="2" bestFit="1" customWidth="1"/>
    <col min="772" max="777" width="9.5" style="2" bestFit="1" customWidth="1"/>
    <col min="778" max="1024" width="9" style="2"/>
    <col min="1025" max="1025" width="10.125" style="2" customWidth="1"/>
    <col min="1026" max="1026" width="9.5" style="2" bestFit="1" customWidth="1"/>
    <col min="1027" max="1027" width="10.125" style="2" bestFit="1" customWidth="1"/>
    <col min="1028" max="1033" width="9.5" style="2" bestFit="1" customWidth="1"/>
    <col min="1034" max="1280" width="9" style="2"/>
    <col min="1281" max="1281" width="10.125" style="2" customWidth="1"/>
    <col min="1282" max="1282" width="9.5" style="2" bestFit="1" customWidth="1"/>
    <col min="1283" max="1283" width="10.125" style="2" bestFit="1" customWidth="1"/>
    <col min="1284" max="1289" width="9.5" style="2" bestFit="1" customWidth="1"/>
    <col min="1290" max="1536" width="9" style="2"/>
    <col min="1537" max="1537" width="10.125" style="2" customWidth="1"/>
    <col min="1538" max="1538" width="9.5" style="2" bestFit="1" customWidth="1"/>
    <col min="1539" max="1539" width="10.125" style="2" bestFit="1" customWidth="1"/>
    <col min="1540" max="1545" width="9.5" style="2" bestFit="1" customWidth="1"/>
    <col min="1546" max="1792" width="9" style="2"/>
    <col min="1793" max="1793" width="10.125" style="2" customWidth="1"/>
    <col min="1794" max="1794" width="9.5" style="2" bestFit="1" customWidth="1"/>
    <col min="1795" max="1795" width="10.125" style="2" bestFit="1" customWidth="1"/>
    <col min="1796" max="1801" width="9.5" style="2" bestFit="1" customWidth="1"/>
    <col min="1802" max="2048" width="9" style="2"/>
    <col min="2049" max="2049" width="10.125" style="2" customWidth="1"/>
    <col min="2050" max="2050" width="9.5" style="2" bestFit="1" customWidth="1"/>
    <col min="2051" max="2051" width="10.125" style="2" bestFit="1" customWidth="1"/>
    <col min="2052" max="2057" width="9.5" style="2" bestFit="1" customWidth="1"/>
    <col min="2058" max="2304" width="9" style="2"/>
    <col min="2305" max="2305" width="10.125" style="2" customWidth="1"/>
    <col min="2306" max="2306" width="9.5" style="2" bestFit="1" customWidth="1"/>
    <col min="2307" max="2307" width="10.125" style="2" bestFit="1" customWidth="1"/>
    <col min="2308" max="2313" width="9.5" style="2" bestFit="1" customWidth="1"/>
    <col min="2314" max="2560" width="9" style="2"/>
    <col min="2561" max="2561" width="10.125" style="2" customWidth="1"/>
    <col min="2562" max="2562" width="9.5" style="2" bestFit="1" customWidth="1"/>
    <col min="2563" max="2563" width="10.125" style="2" bestFit="1" customWidth="1"/>
    <col min="2564" max="2569" width="9.5" style="2" bestFit="1" customWidth="1"/>
    <col min="2570" max="2816" width="9" style="2"/>
    <col min="2817" max="2817" width="10.125" style="2" customWidth="1"/>
    <col min="2818" max="2818" width="9.5" style="2" bestFit="1" customWidth="1"/>
    <col min="2819" max="2819" width="10.125" style="2" bestFit="1" customWidth="1"/>
    <col min="2820" max="2825" width="9.5" style="2" bestFit="1" customWidth="1"/>
    <col min="2826" max="3072" width="9" style="2"/>
    <col min="3073" max="3073" width="10.125" style="2" customWidth="1"/>
    <col min="3074" max="3074" width="9.5" style="2" bestFit="1" customWidth="1"/>
    <col min="3075" max="3075" width="10.125" style="2" bestFit="1" customWidth="1"/>
    <col min="3076" max="3081" width="9.5" style="2" bestFit="1" customWidth="1"/>
    <col min="3082" max="3328" width="9" style="2"/>
    <col min="3329" max="3329" width="10.125" style="2" customWidth="1"/>
    <col min="3330" max="3330" width="9.5" style="2" bestFit="1" customWidth="1"/>
    <col min="3331" max="3331" width="10.125" style="2" bestFit="1" customWidth="1"/>
    <col min="3332" max="3337" width="9.5" style="2" bestFit="1" customWidth="1"/>
    <col min="3338" max="3584" width="9" style="2"/>
    <col min="3585" max="3585" width="10.125" style="2" customWidth="1"/>
    <col min="3586" max="3586" width="9.5" style="2" bestFit="1" customWidth="1"/>
    <col min="3587" max="3587" width="10.125" style="2" bestFit="1" customWidth="1"/>
    <col min="3588" max="3593" width="9.5" style="2" bestFit="1" customWidth="1"/>
    <col min="3594" max="3840" width="9" style="2"/>
    <col min="3841" max="3841" width="10.125" style="2" customWidth="1"/>
    <col min="3842" max="3842" width="9.5" style="2" bestFit="1" customWidth="1"/>
    <col min="3843" max="3843" width="10.125" style="2" bestFit="1" customWidth="1"/>
    <col min="3844" max="3849" width="9.5" style="2" bestFit="1" customWidth="1"/>
    <col min="3850" max="4096" width="9" style="2"/>
    <col min="4097" max="4097" width="10.125" style="2" customWidth="1"/>
    <col min="4098" max="4098" width="9.5" style="2" bestFit="1" customWidth="1"/>
    <col min="4099" max="4099" width="10.125" style="2" bestFit="1" customWidth="1"/>
    <col min="4100" max="4105" width="9.5" style="2" bestFit="1" customWidth="1"/>
    <col min="4106" max="4352" width="9" style="2"/>
    <col min="4353" max="4353" width="10.125" style="2" customWidth="1"/>
    <col min="4354" max="4354" width="9.5" style="2" bestFit="1" customWidth="1"/>
    <col min="4355" max="4355" width="10.125" style="2" bestFit="1" customWidth="1"/>
    <col min="4356" max="4361" width="9.5" style="2" bestFit="1" customWidth="1"/>
    <col min="4362" max="4608" width="9" style="2"/>
    <col min="4609" max="4609" width="10.125" style="2" customWidth="1"/>
    <col min="4610" max="4610" width="9.5" style="2" bestFit="1" customWidth="1"/>
    <col min="4611" max="4611" width="10.125" style="2" bestFit="1" customWidth="1"/>
    <col min="4612" max="4617" width="9.5" style="2" bestFit="1" customWidth="1"/>
    <col min="4618" max="4864" width="9" style="2"/>
    <col min="4865" max="4865" width="10.125" style="2" customWidth="1"/>
    <col min="4866" max="4866" width="9.5" style="2" bestFit="1" customWidth="1"/>
    <col min="4867" max="4867" width="10.125" style="2" bestFit="1" customWidth="1"/>
    <col min="4868" max="4873" width="9.5" style="2" bestFit="1" customWidth="1"/>
    <col min="4874" max="5120" width="9" style="2"/>
    <col min="5121" max="5121" width="10.125" style="2" customWidth="1"/>
    <col min="5122" max="5122" width="9.5" style="2" bestFit="1" customWidth="1"/>
    <col min="5123" max="5123" width="10.125" style="2" bestFit="1" customWidth="1"/>
    <col min="5124" max="5129" width="9.5" style="2" bestFit="1" customWidth="1"/>
    <col min="5130" max="5376" width="9" style="2"/>
    <col min="5377" max="5377" width="10.125" style="2" customWidth="1"/>
    <col min="5378" max="5378" width="9.5" style="2" bestFit="1" customWidth="1"/>
    <col min="5379" max="5379" width="10.125" style="2" bestFit="1" customWidth="1"/>
    <col min="5380" max="5385" width="9.5" style="2" bestFit="1" customWidth="1"/>
    <col min="5386" max="5632" width="9" style="2"/>
    <col min="5633" max="5633" width="10.125" style="2" customWidth="1"/>
    <col min="5634" max="5634" width="9.5" style="2" bestFit="1" customWidth="1"/>
    <col min="5635" max="5635" width="10.125" style="2" bestFit="1" customWidth="1"/>
    <col min="5636" max="5641" width="9.5" style="2" bestFit="1" customWidth="1"/>
    <col min="5642" max="5888" width="9" style="2"/>
    <col min="5889" max="5889" width="10.125" style="2" customWidth="1"/>
    <col min="5890" max="5890" width="9.5" style="2" bestFit="1" customWidth="1"/>
    <col min="5891" max="5891" width="10.125" style="2" bestFit="1" customWidth="1"/>
    <col min="5892" max="5897" width="9.5" style="2" bestFit="1" customWidth="1"/>
    <col min="5898" max="6144" width="9" style="2"/>
    <col min="6145" max="6145" width="10.125" style="2" customWidth="1"/>
    <col min="6146" max="6146" width="9.5" style="2" bestFit="1" customWidth="1"/>
    <col min="6147" max="6147" width="10.125" style="2" bestFit="1" customWidth="1"/>
    <col min="6148" max="6153" width="9.5" style="2" bestFit="1" customWidth="1"/>
    <col min="6154" max="6400" width="9" style="2"/>
    <col min="6401" max="6401" width="10.125" style="2" customWidth="1"/>
    <col min="6402" max="6402" width="9.5" style="2" bestFit="1" customWidth="1"/>
    <col min="6403" max="6403" width="10.125" style="2" bestFit="1" customWidth="1"/>
    <col min="6404" max="6409" width="9.5" style="2" bestFit="1" customWidth="1"/>
    <col min="6410" max="6656" width="9" style="2"/>
    <col min="6657" max="6657" width="10.125" style="2" customWidth="1"/>
    <col min="6658" max="6658" width="9.5" style="2" bestFit="1" customWidth="1"/>
    <col min="6659" max="6659" width="10.125" style="2" bestFit="1" customWidth="1"/>
    <col min="6660" max="6665" width="9.5" style="2" bestFit="1" customWidth="1"/>
    <col min="6666" max="6912" width="9" style="2"/>
    <col min="6913" max="6913" width="10.125" style="2" customWidth="1"/>
    <col min="6914" max="6914" width="9.5" style="2" bestFit="1" customWidth="1"/>
    <col min="6915" max="6915" width="10.125" style="2" bestFit="1" customWidth="1"/>
    <col min="6916" max="6921" width="9.5" style="2" bestFit="1" customWidth="1"/>
    <col min="6922" max="7168" width="9" style="2"/>
    <col min="7169" max="7169" width="10.125" style="2" customWidth="1"/>
    <col min="7170" max="7170" width="9.5" style="2" bestFit="1" customWidth="1"/>
    <col min="7171" max="7171" width="10.125" style="2" bestFit="1" customWidth="1"/>
    <col min="7172" max="7177" width="9.5" style="2" bestFit="1" customWidth="1"/>
    <col min="7178" max="7424" width="9" style="2"/>
    <col min="7425" max="7425" width="10.125" style="2" customWidth="1"/>
    <col min="7426" max="7426" width="9.5" style="2" bestFit="1" customWidth="1"/>
    <col min="7427" max="7427" width="10.125" style="2" bestFit="1" customWidth="1"/>
    <col min="7428" max="7433" width="9.5" style="2" bestFit="1" customWidth="1"/>
    <col min="7434" max="7680" width="9" style="2"/>
    <col min="7681" max="7681" width="10.125" style="2" customWidth="1"/>
    <col min="7682" max="7682" width="9.5" style="2" bestFit="1" customWidth="1"/>
    <col min="7683" max="7683" width="10.125" style="2" bestFit="1" customWidth="1"/>
    <col min="7684" max="7689" width="9.5" style="2" bestFit="1" customWidth="1"/>
    <col min="7690" max="7936" width="9" style="2"/>
    <col min="7937" max="7937" width="10.125" style="2" customWidth="1"/>
    <col min="7938" max="7938" width="9.5" style="2" bestFit="1" customWidth="1"/>
    <col min="7939" max="7939" width="10.125" style="2" bestFit="1" customWidth="1"/>
    <col min="7940" max="7945" width="9.5" style="2" bestFit="1" customWidth="1"/>
    <col min="7946" max="8192" width="9" style="2"/>
    <col min="8193" max="8193" width="10.125" style="2" customWidth="1"/>
    <col min="8194" max="8194" width="9.5" style="2" bestFit="1" customWidth="1"/>
    <col min="8195" max="8195" width="10.125" style="2" bestFit="1" customWidth="1"/>
    <col min="8196" max="8201" width="9.5" style="2" bestFit="1" customWidth="1"/>
    <col min="8202" max="8448" width="9" style="2"/>
    <col min="8449" max="8449" width="10.125" style="2" customWidth="1"/>
    <col min="8450" max="8450" width="9.5" style="2" bestFit="1" customWidth="1"/>
    <col min="8451" max="8451" width="10.125" style="2" bestFit="1" customWidth="1"/>
    <col min="8452" max="8457" width="9.5" style="2" bestFit="1" customWidth="1"/>
    <col min="8458" max="8704" width="9" style="2"/>
    <col min="8705" max="8705" width="10.125" style="2" customWidth="1"/>
    <col min="8706" max="8706" width="9.5" style="2" bestFit="1" customWidth="1"/>
    <col min="8707" max="8707" width="10.125" style="2" bestFit="1" customWidth="1"/>
    <col min="8708" max="8713" width="9.5" style="2" bestFit="1" customWidth="1"/>
    <col min="8714" max="8960" width="9" style="2"/>
    <col min="8961" max="8961" width="10.125" style="2" customWidth="1"/>
    <col min="8962" max="8962" width="9.5" style="2" bestFit="1" customWidth="1"/>
    <col min="8963" max="8963" width="10.125" style="2" bestFit="1" customWidth="1"/>
    <col min="8964" max="8969" width="9.5" style="2" bestFit="1" customWidth="1"/>
    <col min="8970" max="9216" width="9" style="2"/>
    <col min="9217" max="9217" width="10.125" style="2" customWidth="1"/>
    <col min="9218" max="9218" width="9.5" style="2" bestFit="1" customWidth="1"/>
    <col min="9219" max="9219" width="10.125" style="2" bestFit="1" customWidth="1"/>
    <col min="9220" max="9225" width="9.5" style="2" bestFit="1" customWidth="1"/>
    <col min="9226" max="9472" width="9" style="2"/>
    <col min="9473" max="9473" width="10.125" style="2" customWidth="1"/>
    <col min="9474" max="9474" width="9.5" style="2" bestFit="1" customWidth="1"/>
    <col min="9475" max="9475" width="10.125" style="2" bestFit="1" customWidth="1"/>
    <col min="9476" max="9481" width="9.5" style="2" bestFit="1" customWidth="1"/>
    <col min="9482" max="9728" width="9" style="2"/>
    <col min="9729" max="9729" width="10.125" style="2" customWidth="1"/>
    <col min="9730" max="9730" width="9.5" style="2" bestFit="1" customWidth="1"/>
    <col min="9731" max="9731" width="10.125" style="2" bestFit="1" customWidth="1"/>
    <col min="9732" max="9737" width="9.5" style="2" bestFit="1" customWidth="1"/>
    <col min="9738" max="9984" width="9" style="2"/>
    <col min="9985" max="9985" width="10.125" style="2" customWidth="1"/>
    <col min="9986" max="9986" width="9.5" style="2" bestFit="1" customWidth="1"/>
    <col min="9987" max="9987" width="10.125" style="2" bestFit="1" customWidth="1"/>
    <col min="9988" max="9993" width="9.5" style="2" bestFit="1" customWidth="1"/>
    <col min="9994" max="10240" width="9" style="2"/>
    <col min="10241" max="10241" width="10.125" style="2" customWidth="1"/>
    <col min="10242" max="10242" width="9.5" style="2" bestFit="1" customWidth="1"/>
    <col min="10243" max="10243" width="10.125" style="2" bestFit="1" customWidth="1"/>
    <col min="10244" max="10249" width="9.5" style="2" bestFit="1" customWidth="1"/>
    <col min="10250" max="10496" width="9" style="2"/>
    <col min="10497" max="10497" width="10.125" style="2" customWidth="1"/>
    <col min="10498" max="10498" width="9.5" style="2" bestFit="1" customWidth="1"/>
    <col min="10499" max="10499" width="10.125" style="2" bestFit="1" customWidth="1"/>
    <col min="10500" max="10505" width="9.5" style="2" bestFit="1" customWidth="1"/>
    <col min="10506" max="10752" width="9" style="2"/>
    <col min="10753" max="10753" width="10.125" style="2" customWidth="1"/>
    <col min="10754" max="10754" width="9.5" style="2" bestFit="1" customWidth="1"/>
    <col min="10755" max="10755" width="10.125" style="2" bestFit="1" customWidth="1"/>
    <col min="10756" max="10761" width="9.5" style="2" bestFit="1" customWidth="1"/>
    <col min="10762" max="11008" width="9" style="2"/>
    <col min="11009" max="11009" width="10.125" style="2" customWidth="1"/>
    <col min="11010" max="11010" width="9.5" style="2" bestFit="1" customWidth="1"/>
    <col min="11011" max="11011" width="10.125" style="2" bestFit="1" customWidth="1"/>
    <col min="11012" max="11017" width="9.5" style="2" bestFit="1" customWidth="1"/>
    <col min="11018" max="11264" width="9" style="2"/>
    <col min="11265" max="11265" width="10.125" style="2" customWidth="1"/>
    <col min="11266" max="11266" width="9.5" style="2" bestFit="1" customWidth="1"/>
    <col min="11267" max="11267" width="10.125" style="2" bestFit="1" customWidth="1"/>
    <col min="11268" max="11273" width="9.5" style="2" bestFit="1" customWidth="1"/>
    <col min="11274" max="11520" width="9" style="2"/>
    <col min="11521" max="11521" width="10.125" style="2" customWidth="1"/>
    <col min="11522" max="11522" width="9.5" style="2" bestFit="1" customWidth="1"/>
    <col min="11523" max="11523" width="10.125" style="2" bestFit="1" customWidth="1"/>
    <col min="11524" max="11529" width="9.5" style="2" bestFit="1" customWidth="1"/>
    <col min="11530" max="11776" width="9" style="2"/>
    <col min="11777" max="11777" width="10.125" style="2" customWidth="1"/>
    <col min="11778" max="11778" width="9.5" style="2" bestFit="1" customWidth="1"/>
    <col min="11779" max="11779" width="10.125" style="2" bestFit="1" customWidth="1"/>
    <col min="11780" max="11785" width="9.5" style="2" bestFit="1" customWidth="1"/>
    <col min="11786" max="12032" width="9" style="2"/>
    <col min="12033" max="12033" width="10.125" style="2" customWidth="1"/>
    <col min="12034" max="12034" width="9.5" style="2" bestFit="1" customWidth="1"/>
    <col min="12035" max="12035" width="10.125" style="2" bestFit="1" customWidth="1"/>
    <col min="12036" max="12041" width="9.5" style="2" bestFit="1" customWidth="1"/>
    <col min="12042" max="12288" width="9" style="2"/>
    <col min="12289" max="12289" width="10.125" style="2" customWidth="1"/>
    <col min="12290" max="12290" width="9.5" style="2" bestFit="1" customWidth="1"/>
    <col min="12291" max="12291" width="10.125" style="2" bestFit="1" customWidth="1"/>
    <col min="12292" max="12297" width="9.5" style="2" bestFit="1" customWidth="1"/>
    <col min="12298" max="12544" width="9" style="2"/>
    <col min="12545" max="12545" width="10.125" style="2" customWidth="1"/>
    <col min="12546" max="12546" width="9.5" style="2" bestFit="1" customWidth="1"/>
    <col min="12547" max="12547" width="10.125" style="2" bestFit="1" customWidth="1"/>
    <col min="12548" max="12553" width="9.5" style="2" bestFit="1" customWidth="1"/>
    <col min="12554" max="12800" width="9" style="2"/>
    <col min="12801" max="12801" width="10.125" style="2" customWidth="1"/>
    <col min="12802" max="12802" width="9.5" style="2" bestFit="1" customWidth="1"/>
    <col min="12803" max="12803" width="10.125" style="2" bestFit="1" customWidth="1"/>
    <col min="12804" max="12809" width="9.5" style="2" bestFit="1" customWidth="1"/>
    <col min="12810" max="13056" width="9" style="2"/>
    <col min="13057" max="13057" width="10.125" style="2" customWidth="1"/>
    <col min="13058" max="13058" width="9.5" style="2" bestFit="1" customWidth="1"/>
    <col min="13059" max="13059" width="10.125" style="2" bestFit="1" customWidth="1"/>
    <col min="13060" max="13065" width="9.5" style="2" bestFit="1" customWidth="1"/>
    <col min="13066" max="13312" width="9" style="2"/>
    <col min="13313" max="13313" width="10.125" style="2" customWidth="1"/>
    <col min="13314" max="13314" width="9.5" style="2" bestFit="1" customWidth="1"/>
    <col min="13315" max="13315" width="10.125" style="2" bestFit="1" customWidth="1"/>
    <col min="13316" max="13321" width="9.5" style="2" bestFit="1" customWidth="1"/>
    <col min="13322" max="13568" width="9" style="2"/>
    <col min="13569" max="13569" width="10.125" style="2" customWidth="1"/>
    <col min="13570" max="13570" width="9.5" style="2" bestFit="1" customWidth="1"/>
    <col min="13571" max="13571" width="10.125" style="2" bestFit="1" customWidth="1"/>
    <col min="13572" max="13577" width="9.5" style="2" bestFit="1" customWidth="1"/>
    <col min="13578" max="13824" width="9" style="2"/>
    <col min="13825" max="13825" width="10.125" style="2" customWidth="1"/>
    <col min="13826" max="13826" width="9.5" style="2" bestFit="1" customWidth="1"/>
    <col min="13827" max="13827" width="10.125" style="2" bestFit="1" customWidth="1"/>
    <col min="13828" max="13833" width="9.5" style="2" bestFit="1" customWidth="1"/>
    <col min="13834" max="14080" width="9" style="2"/>
    <col min="14081" max="14081" width="10.125" style="2" customWidth="1"/>
    <col min="14082" max="14082" width="9.5" style="2" bestFit="1" customWidth="1"/>
    <col min="14083" max="14083" width="10.125" style="2" bestFit="1" customWidth="1"/>
    <col min="14084" max="14089" width="9.5" style="2" bestFit="1" customWidth="1"/>
    <col min="14090" max="14336" width="9" style="2"/>
    <col min="14337" max="14337" width="10.125" style="2" customWidth="1"/>
    <col min="14338" max="14338" width="9.5" style="2" bestFit="1" customWidth="1"/>
    <col min="14339" max="14339" width="10.125" style="2" bestFit="1" customWidth="1"/>
    <col min="14340" max="14345" width="9.5" style="2" bestFit="1" customWidth="1"/>
    <col min="14346" max="14592" width="9" style="2"/>
    <col min="14593" max="14593" width="10.125" style="2" customWidth="1"/>
    <col min="14594" max="14594" width="9.5" style="2" bestFit="1" customWidth="1"/>
    <col min="14595" max="14595" width="10.125" style="2" bestFit="1" customWidth="1"/>
    <col min="14596" max="14601" width="9.5" style="2" bestFit="1" customWidth="1"/>
    <col min="14602" max="14848" width="9" style="2"/>
    <col min="14849" max="14849" width="10.125" style="2" customWidth="1"/>
    <col min="14850" max="14850" width="9.5" style="2" bestFit="1" customWidth="1"/>
    <col min="14851" max="14851" width="10.125" style="2" bestFit="1" customWidth="1"/>
    <col min="14852" max="14857" width="9.5" style="2" bestFit="1" customWidth="1"/>
    <col min="14858" max="15104" width="9" style="2"/>
    <col min="15105" max="15105" width="10.125" style="2" customWidth="1"/>
    <col min="15106" max="15106" width="9.5" style="2" bestFit="1" customWidth="1"/>
    <col min="15107" max="15107" width="10.125" style="2" bestFit="1" customWidth="1"/>
    <col min="15108" max="15113" width="9.5" style="2" bestFit="1" customWidth="1"/>
    <col min="15114" max="15360" width="9" style="2"/>
    <col min="15361" max="15361" width="10.125" style="2" customWidth="1"/>
    <col min="15362" max="15362" width="9.5" style="2" bestFit="1" customWidth="1"/>
    <col min="15363" max="15363" width="10.125" style="2" bestFit="1" customWidth="1"/>
    <col min="15364" max="15369" width="9.5" style="2" bestFit="1" customWidth="1"/>
    <col min="15370" max="15616" width="9" style="2"/>
    <col min="15617" max="15617" width="10.125" style="2" customWidth="1"/>
    <col min="15618" max="15618" width="9.5" style="2" bestFit="1" customWidth="1"/>
    <col min="15619" max="15619" width="10.125" style="2" bestFit="1" customWidth="1"/>
    <col min="15620" max="15625" width="9.5" style="2" bestFit="1" customWidth="1"/>
    <col min="15626" max="15872" width="9" style="2"/>
    <col min="15873" max="15873" width="10.125" style="2" customWidth="1"/>
    <col min="15874" max="15874" width="9.5" style="2" bestFit="1" customWidth="1"/>
    <col min="15875" max="15875" width="10.125" style="2" bestFit="1" customWidth="1"/>
    <col min="15876" max="15881" width="9.5" style="2" bestFit="1" customWidth="1"/>
    <col min="15882" max="16128" width="9" style="2"/>
    <col min="16129" max="16129" width="10.125" style="2" customWidth="1"/>
    <col min="16130" max="16130" width="9.5" style="2" bestFit="1" customWidth="1"/>
    <col min="16131" max="16131" width="10.125" style="2" bestFit="1" customWidth="1"/>
    <col min="16132" max="16137" width="9.5" style="2" bestFit="1" customWidth="1"/>
    <col min="16138" max="16384" width="9" style="2"/>
  </cols>
  <sheetData>
    <row r="1" spans="1:9" ht="18.75" x14ac:dyDescent="0.15">
      <c r="A1" s="101" t="s">
        <v>410</v>
      </c>
      <c r="B1" s="101"/>
      <c r="C1" s="101"/>
      <c r="D1" s="101"/>
      <c r="E1" s="101"/>
      <c r="F1" s="101"/>
      <c r="G1" s="101"/>
      <c r="H1" s="101"/>
    </row>
    <row r="2" spans="1:9" ht="15" thickBot="1" x14ac:dyDescent="0.2">
      <c r="G2" s="3"/>
      <c r="H2" s="3"/>
      <c r="I2" s="3" t="s">
        <v>78</v>
      </c>
    </row>
    <row r="3" spans="1:9" ht="15" thickBot="1" x14ac:dyDescent="0.2">
      <c r="A3" s="181" t="s">
        <v>379</v>
      </c>
      <c r="B3" s="521" t="s">
        <v>411</v>
      </c>
      <c r="C3" s="644" t="s">
        <v>412</v>
      </c>
      <c r="D3" s="95" t="s">
        <v>413</v>
      </c>
      <c r="E3" s="95" t="s">
        <v>414</v>
      </c>
      <c r="F3" s="95" t="s">
        <v>415</v>
      </c>
      <c r="G3" s="95" t="s">
        <v>416</v>
      </c>
      <c r="H3" s="95" t="s">
        <v>417</v>
      </c>
      <c r="I3" s="94" t="s">
        <v>418</v>
      </c>
    </row>
    <row r="4" spans="1:9" ht="18.75" customHeight="1" thickTop="1" x14ac:dyDescent="0.15">
      <c r="A4" s="522" t="s">
        <v>419</v>
      </c>
      <c r="B4" s="523">
        <v>7028</v>
      </c>
      <c r="C4" s="608">
        <v>2944</v>
      </c>
      <c r="D4" s="609">
        <v>856</v>
      </c>
      <c r="E4" s="609">
        <v>1275</v>
      </c>
      <c r="F4" s="609">
        <v>1043</v>
      </c>
      <c r="G4" s="609">
        <v>575</v>
      </c>
      <c r="H4" s="609">
        <v>246</v>
      </c>
      <c r="I4" s="610">
        <v>89</v>
      </c>
    </row>
    <row r="5" spans="1:9" ht="18.75" customHeight="1" x14ac:dyDescent="0.15">
      <c r="A5" s="604" t="s">
        <v>420</v>
      </c>
      <c r="B5" s="605">
        <v>2624</v>
      </c>
      <c r="C5" s="611">
        <v>2585</v>
      </c>
      <c r="D5" s="612">
        <v>26</v>
      </c>
      <c r="E5" s="612">
        <v>10</v>
      </c>
      <c r="F5" s="612">
        <v>2</v>
      </c>
      <c r="G5" s="613">
        <v>1</v>
      </c>
      <c r="H5" s="613">
        <v>0</v>
      </c>
      <c r="I5" s="614">
        <v>0</v>
      </c>
    </row>
    <row r="6" spans="1:9" ht="18.75" customHeight="1" x14ac:dyDescent="0.15">
      <c r="A6" s="393" t="s">
        <v>421</v>
      </c>
      <c r="B6" s="606">
        <v>619</v>
      </c>
      <c r="C6" s="615">
        <v>265</v>
      </c>
      <c r="D6" s="616">
        <v>301</v>
      </c>
      <c r="E6" s="616">
        <v>46</v>
      </c>
      <c r="F6" s="616">
        <v>6</v>
      </c>
      <c r="G6" s="616">
        <v>1</v>
      </c>
      <c r="H6" s="617">
        <v>0</v>
      </c>
      <c r="I6" s="618">
        <v>0</v>
      </c>
    </row>
    <row r="7" spans="1:9" ht="18.75" customHeight="1" x14ac:dyDescent="0.15">
      <c r="A7" s="393" t="s">
        <v>422</v>
      </c>
      <c r="B7" s="606">
        <v>1104</v>
      </c>
      <c r="C7" s="615">
        <v>82</v>
      </c>
      <c r="D7" s="616">
        <v>468</v>
      </c>
      <c r="E7" s="616">
        <v>514</v>
      </c>
      <c r="F7" s="616">
        <v>33</v>
      </c>
      <c r="G7" s="616">
        <v>3</v>
      </c>
      <c r="H7" s="616">
        <v>4</v>
      </c>
      <c r="I7" s="618">
        <v>0</v>
      </c>
    </row>
    <row r="8" spans="1:9" ht="18.75" customHeight="1" x14ac:dyDescent="0.15">
      <c r="A8" s="393" t="s">
        <v>423</v>
      </c>
      <c r="B8" s="606">
        <v>1180</v>
      </c>
      <c r="C8" s="615">
        <v>9</v>
      </c>
      <c r="D8" s="616">
        <v>56</v>
      </c>
      <c r="E8" s="616">
        <v>629</v>
      </c>
      <c r="F8" s="616">
        <v>438</v>
      </c>
      <c r="G8" s="616">
        <v>44</v>
      </c>
      <c r="H8" s="616">
        <v>4</v>
      </c>
      <c r="I8" s="618">
        <v>0</v>
      </c>
    </row>
    <row r="9" spans="1:9" ht="18.75" customHeight="1" x14ac:dyDescent="0.15">
      <c r="A9" s="393" t="s">
        <v>424</v>
      </c>
      <c r="B9" s="606">
        <v>840</v>
      </c>
      <c r="C9" s="615">
        <v>3</v>
      </c>
      <c r="D9" s="616">
        <v>2</v>
      </c>
      <c r="E9" s="616">
        <v>68</v>
      </c>
      <c r="F9" s="616">
        <v>494</v>
      </c>
      <c r="G9" s="616">
        <v>253</v>
      </c>
      <c r="H9" s="616">
        <v>18</v>
      </c>
      <c r="I9" s="618">
        <v>2</v>
      </c>
    </row>
    <row r="10" spans="1:9" ht="18.75" customHeight="1" x14ac:dyDescent="0.15">
      <c r="A10" s="393" t="s">
        <v>425</v>
      </c>
      <c r="B10" s="606">
        <v>438</v>
      </c>
      <c r="C10" s="615">
        <v>0</v>
      </c>
      <c r="D10" s="616">
        <v>2</v>
      </c>
      <c r="E10" s="616">
        <v>7</v>
      </c>
      <c r="F10" s="616">
        <v>68</v>
      </c>
      <c r="G10" s="616">
        <v>241</v>
      </c>
      <c r="H10" s="616">
        <v>107</v>
      </c>
      <c r="I10" s="619">
        <v>13</v>
      </c>
    </row>
    <row r="11" spans="1:9" ht="18.75" customHeight="1" thickBot="1" x14ac:dyDescent="0.2">
      <c r="A11" s="386" t="s">
        <v>426</v>
      </c>
      <c r="B11" s="607">
        <v>223</v>
      </c>
      <c r="C11" s="620">
        <v>0</v>
      </c>
      <c r="D11" s="621">
        <v>1</v>
      </c>
      <c r="E11" s="622">
        <v>1</v>
      </c>
      <c r="F11" s="622">
        <v>2</v>
      </c>
      <c r="G11" s="622">
        <v>32</v>
      </c>
      <c r="H11" s="622">
        <v>113</v>
      </c>
      <c r="I11" s="623">
        <v>74</v>
      </c>
    </row>
    <row r="12" spans="1:9" ht="14.25" x14ac:dyDescent="0.15">
      <c r="I12" s="3" t="s">
        <v>35</v>
      </c>
    </row>
  </sheetData>
  <phoneticPr fontId="2"/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showGridLines="0" workbookViewId="0">
      <selection activeCell="E24" sqref="E24"/>
    </sheetView>
  </sheetViews>
  <sheetFormatPr defaultRowHeight="18.75" customHeight="1" x14ac:dyDescent="0.15"/>
  <cols>
    <col min="1" max="6" width="14.25" style="2" customWidth="1"/>
    <col min="7" max="256" width="9" style="2"/>
    <col min="257" max="262" width="14.25" style="2" customWidth="1"/>
    <col min="263" max="512" width="9" style="2"/>
    <col min="513" max="518" width="14.25" style="2" customWidth="1"/>
    <col min="519" max="768" width="9" style="2"/>
    <col min="769" max="774" width="14.25" style="2" customWidth="1"/>
    <col min="775" max="1024" width="9" style="2"/>
    <col min="1025" max="1030" width="14.25" style="2" customWidth="1"/>
    <col min="1031" max="1280" width="9" style="2"/>
    <col min="1281" max="1286" width="14.25" style="2" customWidth="1"/>
    <col min="1287" max="1536" width="9" style="2"/>
    <col min="1537" max="1542" width="14.25" style="2" customWidth="1"/>
    <col min="1543" max="1792" width="9" style="2"/>
    <col min="1793" max="1798" width="14.25" style="2" customWidth="1"/>
    <col min="1799" max="2048" width="9" style="2"/>
    <col min="2049" max="2054" width="14.25" style="2" customWidth="1"/>
    <col min="2055" max="2304" width="9" style="2"/>
    <col min="2305" max="2310" width="14.25" style="2" customWidth="1"/>
    <col min="2311" max="2560" width="9" style="2"/>
    <col min="2561" max="2566" width="14.25" style="2" customWidth="1"/>
    <col min="2567" max="2816" width="9" style="2"/>
    <col min="2817" max="2822" width="14.25" style="2" customWidth="1"/>
    <col min="2823" max="3072" width="9" style="2"/>
    <col min="3073" max="3078" width="14.25" style="2" customWidth="1"/>
    <col min="3079" max="3328" width="9" style="2"/>
    <col min="3329" max="3334" width="14.25" style="2" customWidth="1"/>
    <col min="3335" max="3584" width="9" style="2"/>
    <col min="3585" max="3590" width="14.25" style="2" customWidth="1"/>
    <col min="3591" max="3840" width="9" style="2"/>
    <col min="3841" max="3846" width="14.25" style="2" customWidth="1"/>
    <col min="3847" max="4096" width="9" style="2"/>
    <col min="4097" max="4102" width="14.25" style="2" customWidth="1"/>
    <col min="4103" max="4352" width="9" style="2"/>
    <col min="4353" max="4358" width="14.25" style="2" customWidth="1"/>
    <col min="4359" max="4608" width="9" style="2"/>
    <col min="4609" max="4614" width="14.25" style="2" customWidth="1"/>
    <col min="4615" max="4864" width="9" style="2"/>
    <col min="4865" max="4870" width="14.25" style="2" customWidth="1"/>
    <col min="4871" max="5120" width="9" style="2"/>
    <col min="5121" max="5126" width="14.25" style="2" customWidth="1"/>
    <col min="5127" max="5376" width="9" style="2"/>
    <col min="5377" max="5382" width="14.25" style="2" customWidth="1"/>
    <col min="5383" max="5632" width="9" style="2"/>
    <col min="5633" max="5638" width="14.25" style="2" customWidth="1"/>
    <col min="5639" max="5888" width="9" style="2"/>
    <col min="5889" max="5894" width="14.25" style="2" customWidth="1"/>
    <col min="5895" max="6144" width="9" style="2"/>
    <col min="6145" max="6150" width="14.25" style="2" customWidth="1"/>
    <col min="6151" max="6400" width="9" style="2"/>
    <col min="6401" max="6406" width="14.25" style="2" customWidth="1"/>
    <col min="6407" max="6656" width="9" style="2"/>
    <col min="6657" max="6662" width="14.25" style="2" customWidth="1"/>
    <col min="6663" max="6912" width="9" style="2"/>
    <col min="6913" max="6918" width="14.25" style="2" customWidth="1"/>
    <col min="6919" max="7168" width="9" style="2"/>
    <col min="7169" max="7174" width="14.25" style="2" customWidth="1"/>
    <col min="7175" max="7424" width="9" style="2"/>
    <col min="7425" max="7430" width="14.25" style="2" customWidth="1"/>
    <col min="7431" max="7680" width="9" style="2"/>
    <col min="7681" max="7686" width="14.25" style="2" customWidth="1"/>
    <col min="7687" max="7936" width="9" style="2"/>
    <col min="7937" max="7942" width="14.25" style="2" customWidth="1"/>
    <col min="7943" max="8192" width="9" style="2"/>
    <col min="8193" max="8198" width="14.25" style="2" customWidth="1"/>
    <col min="8199" max="8448" width="9" style="2"/>
    <col min="8449" max="8454" width="14.25" style="2" customWidth="1"/>
    <col min="8455" max="8704" width="9" style="2"/>
    <col min="8705" max="8710" width="14.25" style="2" customWidth="1"/>
    <col min="8711" max="8960" width="9" style="2"/>
    <col min="8961" max="8966" width="14.25" style="2" customWidth="1"/>
    <col min="8967" max="9216" width="9" style="2"/>
    <col min="9217" max="9222" width="14.25" style="2" customWidth="1"/>
    <col min="9223" max="9472" width="9" style="2"/>
    <col min="9473" max="9478" width="14.25" style="2" customWidth="1"/>
    <col min="9479" max="9728" width="9" style="2"/>
    <col min="9729" max="9734" width="14.25" style="2" customWidth="1"/>
    <col min="9735" max="9984" width="9" style="2"/>
    <col min="9985" max="9990" width="14.25" style="2" customWidth="1"/>
    <col min="9991" max="10240" width="9" style="2"/>
    <col min="10241" max="10246" width="14.25" style="2" customWidth="1"/>
    <col min="10247" max="10496" width="9" style="2"/>
    <col min="10497" max="10502" width="14.25" style="2" customWidth="1"/>
    <col min="10503" max="10752" width="9" style="2"/>
    <col min="10753" max="10758" width="14.25" style="2" customWidth="1"/>
    <col min="10759" max="11008" width="9" style="2"/>
    <col min="11009" max="11014" width="14.25" style="2" customWidth="1"/>
    <col min="11015" max="11264" width="9" style="2"/>
    <col min="11265" max="11270" width="14.25" style="2" customWidth="1"/>
    <col min="11271" max="11520" width="9" style="2"/>
    <col min="11521" max="11526" width="14.25" style="2" customWidth="1"/>
    <col min="11527" max="11776" width="9" style="2"/>
    <col min="11777" max="11782" width="14.25" style="2" customWidth="1"/>
    <col min="11783" max="12032" width="9" style="2"/>
    <col min="12033" max="12038" width="14.25" style="2" customWidth="1"/>
    <col min="12039" max="12288" width="9" style="2"/>
    <col min="12289" max="12294" width="14.25" style="2" customWidth="1"/>
    <col min="12295" max="12544" width="9" style="2"/>
    <col min="12545" max="12550" width="14.25" style="2" customWidth="1"/>
    <col min="12551" max="12800" width="9" style="2"/>
    <col min="12801" max="12806" width="14.25" style="2" customWidth="1"/>
    <col min="12807" max="13056" width="9" style="2"/>
    <col min="13057" max="13062" width="14.25" style="2" customWidth="1"/>
    <col min="13063" max="13312" width="9" style="2"/>
    <col min="13313" max="13318" width="14.25" style="2" customWidth="1"/>
    <col min="13319" max="13568" width="9" style="2"/>
    <col min="13569" max="13574" width="14.25" style="2" customWidth="1"/>
    <col min="13575" max="13824" width="9" style="2"/>
    <col min="13825" max="13830" width="14.25" style="2" customWidth="1"/>
    <col min="13831" max="14080" width="9" style="2"/>
    <col min="14081" max="14086" width="14.25" style="2" customWidth="1"/>
    <col min="14087" max="14336" width="9" style="2"/>
    <col min="14337" max="14342" width="14.25" style="2" customWidth="1"/>
    <col min="14343" max="14592" width="9" style="2"/>
    <col min="14593" max="14598" width="14.25" style="2" customWidth="1"/>
    <col min="14599" max="14848" width="9" style="2"/>
    <col min="14849" max="14854" width="14.25" style="2" customWidth="1"/>
    <col min="14855" max="15104" width="9" style="2"/>
    <col min="15105" max="15110" width="14.25" style="2" customWidth="1"/>
    <col min="15111" max="15360" width="9" style="2"/>
    <col min="15361" max="15366" width="14.25" style="2" customWidth="1"/>
    <col min="15367" max="15616" width="9" style="2"/>
    <col min="15617" max="15622" width="14.25" style="2" customWidth="1"/>
    <col min="15623" max="15872" width="9" style="2"/>
    <col min="15873" max="15878" width="14.25" style="2" customWidth="1"/>
    <col min="15879" max="16128" width="9" style="2"/>
    <col min="16129" max="16134" width="14.25" style="2" customWidth="1"/>
    <col min="16135" max="16384" width="9" style="2"/>
  </cols>
  <sheetData>
    <row r="1" spans="1:8" ht="18.75" customHeight="1" x14ac:dyDescent="0.15">
      <c r="A1" s="1" t="s">
        <v>427</v>
      </c>
    </row>
    <row r="2" spans="1:8" ht="15" thickBot="1" x14ac:dyDescent="0.2">
      <c r="F2" s="3" t="s">
        <v>428</v>
      </c>
    </row>
    <row r="3" spans="1:8" ht="14.25" x14ac:dyDescent="0.15">
      <c r="A3" s="658" t="s">
        <v>3</v>
      </c>
      <c r="B3" s="767" t="s">
        <v>429</v>
      </c>
      <c r="C3" s="769" t="s">
        <v>430</v>
      </c>
      <c r="D3" s="769"/>
      <c r="E3" s="656" t="s">
        <v>431</v>
      </c>
      <c r="F3" s="647" t="s">
        <v>432</v>
      </c>
    </row>
    <row r="4" spans="1:8" ht="15" thickBot="1" x14ac:dyDescent="0.2">
      <c r="A4" s="659"/>
      <c r="B4" s="768"/>
      <c r="C4" s="518" t="s">
        <v>433</v>
      </c>
      <c r="D4" s="518" t="s">
        <v>434</v>
      </c>
      <c r="E4" s="703"/>
      <c r="F4" s="770"/>
      <c r="G4" s="30"/>
      <c r="H4" s="30"/>
    </row>
    <row r="5" spans="1:8" ht="20.25" customHeight="1" thickTop="1" x14ac:dyDescent="0.15">
      <c r="A5" s="624" t="s">
        <v>136</v>
      </c>
      <c r="B5" s="625">
        <v>48053</v>
      </c>
      <c r="C5" s="626">
        <v>5429</v>
      </c>
      <c r="D5" s="627">
        <v>12.7</v>
      </c>
      <c r="E5" s="628">
        <v>10.3</v>
      </c>
      <c r="F5" s="629">
        <v>4665.3398058252424</v>
      </c>
      <c r="G5" s="30"/>
      <c r="H5" s="30"/>
    </row>
    <row r="6" spans="1:8" ht="20.25" customHeight="1" x14ac:dyDescent="0.15">
      <c r="A6" s="630" t="s">
        <v>435</v>
      </c>
      <c r="B6" s="631">
        <v>51315</v>
      </c>
      <c r="C6" s="632">
        <v>3262</v>
      </c>
      <c r="D6" s="633">
        <v>6.8</v>
      </c>
      <c r="E6" s="634">
        <v>9.94</v>
      </c>
      <c r="F6" s="635">
        <v>5162.4748490945676</v>
      </c>
      <c r="G6" s="30"/>
      <c r="H6" s="30"/>
    </row>
    <row r="7" spans="1:8" ht="20.25" customHeight="1" x14ac:dyDescent="0.15">
      <c r="A7" s="630" t="s">
        <v>436</v>
      </c>
      <c r="B7" s="631">
        <v>56476</v>
      </c>
      <c r="C7" s="636">
        <v>5161</v>
      </c>
      <c r="D7" s="637">
        <v>10.1</v>
      </c>
      <c r="E7" s="634">
        <v>10.220000000000001</v>
      </c>
      <c r="F7" s="635">
        <v>5526.0273972602736</v>
      </c>
      <c r="G7" s="30"/>
      <c r="H7" s="30"/>
    </row>
    <row r="8" spans="1:8" ht="20.25" customHeight="1" x14ac:dyDescent="0.15">
      <c r="A8" s="630" t="s">
        <v>437</v>
      </c>
      <c r="B8" s="631">
        <v>61156</v>
      </c>
      <c r="C8" s="636">
        <v>4680</v>
      </c>
      <c r="D8" s="637">
        <v>8.2867058573999994</v>
      </c>
      <c r="E8" s="634">
        <v>10.45</v>
      </c>
      <c r="F8" s="635">
        <v>5852.2488038277515</v>
      </c>
      <c r="G8" s="30"/>
      <c r="H8" s="30"/>
    </row>
    <row r="9" spans="1:8" ht="20.25" customHeight="1" thickBot="1" x14ac:dyDescent="0.2">
      <c r="A9" s="638" t="s">
        <v>438</v>
      </c>
      <c r="B9" s="639">
        <v>66144</v>
      </c>
      <c r="C9" s="640">
        <v>4988</v>
      </c>
      <c r="D9" s="641">
        <v>8.1561907254000001</v>
      </c>
      <c r="E9" s="642">
        <v>11.05</v>
      </c>
      <c r="F9" s="643">
        <v>5985.9</v>
      </c>
      <c r="G9" s="30"/>
      <c r="H9" s="30"/>
    </row>
    <row r="10" spans="1:8" ht="14.25" x14ac:dyDescent="0.15">
      <c r="C10" s="524"/>
      <c r="F10" s="102" t="s">
        <v>35</v>
      </c>
    </row>
    <row r="11" spans="1:8" ht="14.25" x14ac:dyDescent="0.15">
      <c r="G11" s="30"/>
      <c r="H11" s="30"/>
    </row>
    <row r="12" spans="1:8" ht="14.25" x14ac:dyDescent="0.15">
      <c r="A12" s="30"/>
      <c r="B12" s="30"/>
      <c r="C12" s="30"/>
      <c r="D12" s="30"/>
      <c r="E12" s="30"/>
      <c r="F12" s="30"/>
      <c r="G12" s="30"/>
      <c r="H12" s="30"/>
    </row>
    <row r="13" spans="1:8" ht="14.25" x14ac:dyDescent="0.15">
      <c r="A13" s="30"/>
      <c r="B13" s="30"/>
      <c r="C13" s="30"/>
      <c r="D13" s="30"/>
      <c r="E13" s="30"/>
      <c r="F13" s="30"/>
      <c r="G13" s="30"/>
      <c r="H13" s="30"/>
    </row>
    <row r="14" spans="1:8" ht="14.25" x14ac:dyDescent="0.15">
      <c r="A14" s="30"/>
      <c r="B14" s="30"/>
      <c r="C14" s="30"/>
      <c r="D14" s="30"/>
      <c r="E14" s="30"/>
      <c r="F14" s="30"/>
      <c r="G14" s="30"/>
      <c r="H14" s="30"/>
    </row>
  </sheetData>
  <mergeCells count="5">
    <mergeCell ref="A3:A4"/>
    <mergeCell ref="B3:B4"/>
    <mergeCell ref="C3:D3"/>
    <mergeCell ref="E3:E4"/>
    <mergeCell ref="F3:F4"/>
  </mergeCells>
  <phoneticPr fontId="2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workbookViewId="0">
      <selection activeCell="P52" sqref="P52"/>
    </sheetView>
  </sheetViews>
  <sheetFormatPr defaultColWidth="9" defaultRowHeight="15.75" customHeight="1" x14ac:dyDescent="0.15"/>
  <cols>
    <col min="1" max="3" width="1.625" style="525" customWidth="1"/>
    <col min="4" max="4" width="14.125" style="525" customWidth="1"/>
    <col min="5" max="6" width="9.25" style="527" bestFit="1" customWidth="1"/>
    <col min="7" max="7" width="8.25" style="527" customWidth="1"/>
    <col min="8" max="8" width="1.625" style="527" customWidth="1"/>
    <col min="9" max="10" width="1.625" style="525" customWidth="1"/>
    <col min="11" max="11" width="15" style="525" customWidth="1"/>
    <col min="12" max="12" width="7.5" style="525" customWidth="1"/>
    <col min="13" max="13" width="7.625" style="525" customWidth="1"/>
    <col min="14" max="14" width="7.5" style="525" customWidth="1"/>
    <col min="15" max="15" width="9" style="526"/>
    <col min="16" max="16384" width="9" style="525"/>
  </cols>
  <sheetData>
    <row r="1" spans="1:15" ht="23.25" customHeight="1" x14ac:dyDescent="0.15">
      <c r="A1" s="1" t="s">
        <v>534</v>
      </c>
      <c r="B1" s="1"/>
      <c r="C1" s="1"/>
      <c r="D1" s="1"/>
      <c r="E1" s="1"/>
      <c r="F1" s="1"/>
      <c r="G1" s="1"/>
      <c r="H1" s="1"/>
      <c r="I1" s="1"/>
      <c r="J1" s="1"/>
    </row>
    <row r="2" spans="1:15" ht="21.75" customHeight="1" thickBot="1" x14ac:dyDescent="0.2">
      <c r="A2" s="571"/>
      <c r="B2" s="571"/>
      <c r="C2" s="571"/>
      <c r="D2" s="571"/>
      <c r="E2" s="572"/>
      <c r="F2" s="572"/>
      <c r="G2" s="572"/>
      <c r="H2" s="572"/>
      <c r="I2" s="571"/>
      <c r="J2" s="571"/>
      <c r="K2" s="571"/>
      <c r="L2" s="571"/>
      <c r="M2" s="571"/>
      <c r="N2" s="571"/>
      <c r="O2" s="570"/>
    </row>
    <row r="3" spans="1:15" ht="15.75" customHeight="1" x14ac:dyDescent="0.15">
      <c r="A3" s="779" t="s">
        <v>533</v>
      </c>
      <c r="B3" s="780"/>
      <c r="C3" s="780"/>
      <c r="D3" s="780"/>
      <c r="E3" s="780"/>
      <c r="F3" s="780"/>
      <c r="G3" s="780"/>
      <c r="H3" s="780"/>
      <c r="I3" s="780"/>
      <c r="J3" s="780"/>
      <c r="K3" s="780"/>
      <c r="L3" s="780"/>
      <c r="M3" s="780"/>
      <c r="N3" s="781"/>
    </row>
    <row r="4" spans="1:15" ht="15" customHeight="1" thickBot="1" x14ac:dyDescent="0.2">
      <c r="A4" s="782" t="s">
        <v>532</v>
      </c>
      <c r="B4" s="783"/>
      <c r="C4" s="783"/>
      <c r="D4" s="784"/>
      <c r="E4" s="568" t="s">
        <v>530</v>
      </c>
      <c r="F4" s="567" t="s">
        <v>529</v>
      </c>
      <c r="G4" s="569" t="s">
        <v>528</v>
      </c>
      <c r="H4" s="785" t="s">
        <v>531</v>
      </c>
      <c r="I4" s="786"/>
      <c r="J4" s="786"/>
      <c r="K4" s="787"/>
      <c r="L4" s="568" t="s">
        <v>530</v>
      </c>
      <c r="M4" s="567" t="s">
        <v>529</v>
      </c>
      <c r="N4" s="566" t="s">
        <v>528</v>
      </c>
    </row>
    <row r="5" spans="1:15" ht="15" customHeight="1" thickTop="1" x14ac:dyDescent="0.15">
      <c r="A5" s="789" t="s">
        <v>527</v>
      </c>
      <c r="B5" s="789"/>
      <c r="C5" s="789"/>
      <c r="D5" s="789"/>
      <c r="E5" s="565">
        <v>27889</v>
      </c>
      <c r="F5" s="564">
        <v>25057</v>
      </c>
      <c r="G5" s="563">
        <v>2832</v>
      </c>
      <c r="H5" s="562"/>
      <c r="I5" s="561"/>
      <c r="J5" s="790" t="s">
        <v>526</v>
      </c>
      <c r="K5" s="791"/>
      <c r="L5" s="560">
        <v>64</v>
      </c>
      <c r="M5" s="559">
        <v>54</v>
      </c>
      <c r="N5" s="558">
        <v>10</v>
      </c>
    </row>
    <row r="6" spans="1:15" ht="15" customHeight="1" x14ac:dyDescent="0.15">
      <c r="A6" s="557"/>
      <c r="B6" s="788" t="s">
        <v>525</v>
      </c>
      <c r="C6" s="788"/>
      <c r="D6" s="788"/>
      <c r="E6" s="556">
        <v>27058</v>
      </c>
      <c r="F6" s="555">
        <v>24358</v>
      </c>
      <c r="G6" s="554">
        <v>2700</v>
      </c>
      <c r="H6" s="553"/>
      <c r="I6" s="551"/>
      <c r="J6" s="776" t="s">
        <v>524</v>
      </c>
      <c r="K6" s="778"/>
      <c r="L6" s="534">
        <v>62</v>
      </c>
      <c r="M6" s="533">
        <v>43</v>
      </c>
      <c r="N6" s="552">
        <v>19</v>
      </c>
    </row>
    <row r="7" spans="1:15" ht="15" customHeight="1" x14ac:dyDescent="0.15">
      <c r="A7" s="535"/>
      <c r="B7" s="535"/>
      <c r="C7" s="776" t="s">
        <v>523</v>
      </c>
      <c r="D7" s="776"/>
      <c r="E7" s="534">
        <v>10025</v>
      </c>
      <c r="F7" s="533">
        <v>8817</v>
      </c>
      <c r="G7" s="532">
        <v>1208</v>
      </c>
      <c r="H7" s="546"/>
      <c r="I7" s="551"/>
      <c r="J7" s="776" t="s">
        <v>522</v>
      </c>
      <c r="K7" s="778"/>
      <c r="L7" s="534">
        <v>47</v>
      </c>
      <c r="M7" s="533">
        <v>44</v>
      </c>
      <c r="N7" s="552">
        <v>3</v>
      </c>
    </row>
    <row r="8" spans="1:15" ht="15" customHeight="1" x14ac:dyDescent="0.15">
      <c r="A8" s="535"/>
      <c r="B8" s="535"/>
      <c r="C8" s="535"/>
      <c r="D8" s="550" t="s">
        <v>521</v>
      </c>
      <c r="E8" s="534">
        <v>456</v>
      </c>
      <c r="F8" s="533">
        <v>294</v>
      </c>
      <c r="G8" s="532">
        <v>162</v>
      </c>
      <c r="H8" s="546"/>
      <c r="I8" s="551"/>
      <c r="J8" s="776" t="s">
        <v>520</v>
      </c>
      <c r="K8" s="778"/>
      <c r="L8" s="534">
        <v>177</v>
      </c>
      <c r="M8" s="533">
        <v>173</v>
      </c>
      <c r="N8" s="552">
        <v>4</v>
      </c>
    </row>
    <row r="9" spans="1:15" ht="15" customHeight="1" x14ac:dyDescent="0.15">
      <c r="A9" s="535"/>
      <c r="B9" s="535"/>
      <c r="C9" s="535"/>
      <c r="D9" s="550" t="s">
        <v>519</v>
      </c>
      <c r="E9" s="534">
        <v>467</v>
      </c>
      <c r="F9" s="533">
        <v>383</v>
      </c>
      <c r="G9" s="532">
        <v>84</v>
      </c>
      <c r="H9" s="546"/>
      <c r="I9" s="551"/>
      <c r="J9" s="776" t="s">
        <v>518</v>
      </c>
      <c r="K9" s="778"/>
      <c r="L9" s="534">
        <v>35</v>
      </c>
      <c r="M9" s="533">
        <v>34</v>
      </c>
      <c r="N9" s="552">
        <v>1</v>
      </c>
    </row>
    <row r="10" spans="1:15" ht="15" customHeight="1" x14ac:dyDescent="0.15">
      <c r="A10" s="535"/>
      <c r="B10" s="535"/>
      <c r="C10" s="535"/>
      <c r="D10" s="550" t="s">
        <v>517</v>
      </c>
      <c r="E10" s="534">
        <v>123</v>
      </c>
      <c r="F10" s="533">
        <v>114</v>
      </c>
      <c r="G10" s="532">
        <v>9</v>
      </c>
      <c r="H10" s="546"/>
      <c r="I10" s="551"/>
      <c r="J10" s="776" t="s">
        <v>516</v>
      </c>
      <c r="K10" s="778"/>
      <c r="L10" s="534">
        <v>97</v>
      </c>
      <c r="M10" s="533">
        <v>60</v>
      </c>
      <c r="N10" s="552">
        <v>37</v>
      </c>
    </row>
    <row r="11" spans="1:15" ht="15" customHeight="1" x14ac:dyDescent="0.15">
      <c r="A11" s="535"/>
      <c r="B11" s="535"/>
      <c r="C11" s="535"/>
      <c r="D11" s="550" t="s">
        <v>515</v>
      </c>
      <c r="E11" s="534">
        <v>289</v>
      </c>
      <c r="F11" s="533">
        <v>262</v>
      </c>
      <c r="G11" s="532">
        <v>27</v>
      </c>
      <c r="H11" s="546"/>
      <c r="I11" s="551"/>
      <c r="J11" s="776" t="s">
        <v>514</v>
      </c>
      <c r="K11" s="778"/>
      <c r="L11" s="534">
        <v>53</v>
      </c>
      <c r="M11" s="533">
        <v>53</v>
      </c>
      <c r="N11" s="552" t="s">
        <v>159</v>
      </c>
    </row>
    <row r="12" spans="1:15" ht="15" customHeight="1" x14ac:dyDescent="0.15">
      <c r="A12" s="535"/>
      <c r="B12" s="535"/>
      <c r="C12" s="535"/>
      <c r="D12" s="550" t="s">
        <v>513</v>
      </c>
      <c r="E12" s="534">
        <v>1188</v>
      </c>
      <c r="F12" s="533">
        <v>1008</v>
      </c>
      <c r="G12" s="532">
        <v>180</v>
      </c>
      <c r="H12" s="546"/>
      <c r="I12" s="551"/>
      <c r="J12" s="776" t="s">
        <v>512</v>
      </c>
      <c r="K12" s="778"/>
      <c r="L12" s="534">
        <v>22</v>
      </c>
      <c r="M12" s="533">
        <v>22</v>
      </c>
      <c r="N12" s="552" t="s">
        <v>159</v>
      </c>
    </row>
    <row r="13" spans="1:15" ht="15" customHeight="1" x14ac:dyDescent="0.15">
      <c r="A13" s="535"/>
      <c r="B13" s="535"/>
      <c r="C13" s="535"/>
      <c r="D13" s="550" t="s">
        <v>511</v>
      </c>
      <c r="E13" s="534">
        <v>1988</v>
      </c>
      <c r="F13" s="533">
        <v>1884</v>
      </c>
      <c r="G13" s="532">
        <v>104</v>
      </c>
      <c r="H13" s="546"/>
      <c r="I13" s="551"/>
      <c r="J13" s="776" t="s">
        <v>510</v>
      </c>
      <c r="K13" s="778"/>
      <c r="L13" s="534">
        <v>16</v>
      </c>
      <c r="M13" s="533">
        <v>16</v>
      </c>
      <c r="N13" s="552" t="s">
        <v>159</v>
      </c>
    </row>
    <row r="14" spans="1:15" ht="15" customHeight="1" x14ac:dyDescent="0.15">
      <c r="A14" s="535"/>
      <c r="B14" s="535"/>
      <c r="C14" s="535"/>
      <c r="D14" s="550" t="s">
        <v>509</v>
      </c>
      <c r="E14" s="534">
        <v>393</v>
      </c>
      <c r="F14" s="533">
        <v>252</v>
      </c>
      <c r="G14" s="532">
        <v>141</v>
      </c>
      <c r="H14" s="546"/>
      <c r="I14" s="551"/>
      <c r="J14" s="776" t="s">
        <v>508</v>
      </c>
      <c r="K14" s="778"/>
      <c r="L14" s="534">
        <v>2</v>
      </c>
      <c r="M14" s="533">
        <v>2</v>
      </c>
      <c r="N14" s="552" t="s">
        <v>159</v>
      </c>
    </row>
    <row r="15" spans="1:15" ht="15" customHeight="1" x14ac:dyDescent="0.15">
      <c r="A15" s="535"/>
      <c r="B15" s="535"/>
      <c r="C15" s="535"/>
      <c r="D15" s="550" t="s">
        <v>507</v>
      </c>
      <c r="E15" s="534">
        <v>358</v>
      </c>
      <c r="F15" s="533">
        <v>245</v>
      </c>
      <c r="G15" s="532">
        <v>113</v>
      </c>
      <c r="H15" s="546"/>
      <c r="I15" s="551"/>
      <c r="J15" s="776" t="s">
        <v>506</v>
      </c>
      <c r="K15" s="778"/>
      <c r="L15" s="534">
        <v>8</v>
      </c>
      <c r="M15" s="533">
        <v>8</v>
      </c>
      <c r="N15" s="552" t="s">
        <v>159</v>
      </c>
    </row>
    <row r="16" spans="1:15" ht="15" customHeight="1" x14ac:dyDescent="0.15">
      <c r="A16" s="535"/>
      <c r="B16" s="535"/>
      <c r="C16" s="535"/>
      <c r="D16" s="550" t="s">
        <v>505</v>
      </c>
      <c r="E16" s="534">
        <v>496</v>
      </c>
      <c r="F16" s="533">
        <v>422</v>
      </c>
      <c r="G16" s="532">
        <v>74</v>
      </c>
      <c r="H16" s="546"/>
      <c r="I16" s="551"/>
      <c r="J16" s="776" t="s">
        <v>504</v>
      </c>
      <c r="K16" s="778"/>
      <c r="L16" s="534">
        <v>16</v>
      </c>
      <c r="M16" s="533">
        <v>16</v>
      </c>
      <c r="N16" s="552" t="s">
        <v>159</v>
      </c>
    </row>
    <row r="17" spans="1:14" ht="15" customHeight="1" x14ac:dyDescent="0.15">
      <c r="A17" s="535"/>
      <c r="B17" s="535"/>
      <c r="C17" s="535"/>
      <c r="D17" s="550" t="s">
        <v>503</v>
      </c>
      <c r="E17" s="534">
        <v>275</v>
      </c>
      <c r="F17" s="533">
        <v>268</v>
      </c>
      <c r="G17" s="532">
        <v>7</v>
      </c>
      <c r="H17" s="546"/>
      <c r="I17" s="551"/>
      <c r="J17" s="776" t="s">
        <v>502</v>
      </c>
      <c r="K17" s="778"/>
      <c r="L17" s="534">
        <v>76</v>
      </c>
      <c r="M17" s="533">
        <v>75</v>
      </c>
      <c r="N17" s="552">
        <v>1</v>
      </c>
    </row>
    <row r="18" spans="1:14" ht="15" customHeight="1" x14ac:dyDescent="0.15">
      <c r="A18" s="535"/>
      <c r="B18" s="535"/>
      <c r="C18" s="535"/>
      <c r="D18" s="550" t="s">
        <v>501</v>
      </c>
      <c r="E18" s="534">
        <v>708</v>
      </c>
      <c r="F18" s="533">
        <v>695</v>
      </c>
      <c r="G18" s="532">
        <v>13</v>
      </c>
      <c r="H18" s="546"/>
      <c r="I18" s="551"/>
      <c r="J18" s="776" t="s">
        <v>500</v>
      </c>
      <c r="K18" s="778"/>
      <c r="L18" s="534">
        <v>247</v>
      </c>
      <c r="M18" s="533">
        <v>241</v>
      </c>
      <c r="N18" s="552">
        <v>6</v>
      </c>
    </row>
    <row r="19" spans="1:14" ht="15" customHeight="1" x14ac:dyDescent="0.15">
      <c r="A19" s="535"/>
      <c r="B19" s="535"/>
      <c r="C19" s="535"/>
      <c r="D19" s="550" t="s">
        <v>499</v>
      </c>
      <c r="E19" s="534">
        <v>911</v>
      </c>
      <c r="F19" s="533">
        <v>787</v>
      </c>
      <c r="G19" s="532">
        <v>124</v>
      </c>
      <c r="H19" s="546"/>
      <c r="I19" s="551"/>
      <c r="J19" s="776" t="s">
        <v>498</v>
      </c>
      <c r="K19" s="778"/>
      <c r="L19" s="534">
        <v>1202</v>
      </c>
      <c r="M19" s="533">
        <v>1159</v>
      </c>
      <c r="N19" s="552">
        <v>43</v>
      </c>
    </row>
    <row r="20" spans="1:14" ht="15" customHeight="1" x14ac:dyDescent="0.15">
      <c r="A20" s="535"/>
      <c r="B20" s="535"/>
      <c r="C20" s="535"/>
      <c r="D20" s="550" t="s">
        <v>497</v>
      </c>
      <c r="E20" s="534">
        <v>95</v>
      </c>
      <c r="F20" s="533">
        <v>70</v>
      </c>
      <c r="G20" s="532">
        <v>25</v>
      </c>
      <c r="H20" s="546"/>
      <c r="I20" s="551"/>
      <c r="J20" s="776" t="s">
        <v>496</v>
      </c>
      <c r="K20" s="778"/>
      <c r="L20" s="534">
        <v>14</v>
      </c>
      <c r="M20" s="533">
        <v>12</v>
      </c>
      <c r="N20" s="552">
        <v>2</v>
      </c>
    </row>
    <row r="21" spans="1:14" ht="15" customHeight="1" x14ac:dyDescent="0.15">
      <c r="A21" s="535"/>
      <c r="B21" s="535"/>
      <c r="C21" s="535"/>
      <c r="D21" s="550" t="s">
        <v>495</v>
      </c>
      <c r="E21" s="534">
        <v>1902</v>
      </c>
      <c r="F21" s="533">
        <v>1861</v>
      </c>
      <c r="G21" s="532">
        <v>41</v>
      </c>
      <c r="H21" s="546"/>
      <c r="I21" s="551"/>
      <c r="J21" s="776" t="s">
        <v>494</v>
      </c>
      <c r="K21" s="778"/>
      <c r="L21" s="534">
        <v>75</v>
      </c>
      <c r="M21" s="533">
        <v>34</v>
      </c>
      <c r="N21" s="552">
        <v>41</v>
      </c>
    </row>
    <row r="22" spans="1:14" ht="15" customHeight="1" x14ac:dyDescent="0.15">
      <c r="A22" s="535"/>
      <c r="B22" s="535"/>
      <c r="C22" s="535"/>
      <c r="D22" s="550" t="s">
        <v>493</v>
      </c>
      <c r="E22" s="534">
        <v>112</v>
      </c>
      <c r="F22" s="533">
        <v>89</v>
      </c>
      <c r="G22" s="532">
        <v>23</v>
      </c>
      <c r="H22" s="546"/>
      <c r="I22" s="551"/>
      <c r="J22" s="776" t="s">
        <v>492</v>
      </c>
      <c r="K22" s="778"/>
      <c r="L22" s="534">
        <v>79</v>
      </c>
      <c r="M22" s="533">
        <v>78</v>
      </c>
      <c r="N22" s="552">
        <v>1</v>
      </c>
    </row>
    <row r="23" spans="1:14" ht="15" customHeight="1" x14ac:dyDescent="0.15">
      <c r="A23" s="535"/>
      <c r="B23" s="535"/>
      <c r="C23" s="535"/>
      <c r="D23" s="550" t="s">
        <v>491</v>
      </c>
      <c r="E23" s="534">
        <v>264</v>
      </c>
      <c r="F23" s="533">
        <v>183</v>
      </c>
      <c r="G23" s="532">
        <v>81</v>
      </c>
      <c r="H23" s="546"/>
      <c r="I23" s="551"/>
      <c r="J23" s="776" t="s">
        <v>490</v>
      </c>
      <c r="K23" s="778"/>
      <c r="L23" s="534">
        <v>70</v>
      </c>
      <c r="M23" s="533">
        <v>70</v>
      </c>
      <c r="N23" s="552" t="s">
        <v>159</v>
      </c>
    </row>
    <row r="24" spans="1:14" ht="15" customHeight="1" x14ac:dyDescent="0.15">
      <c r="A24" s="535"/>
      <c r="B24" s="535"/>
      <c r="C24" s="776" t="s">
        <v>489</v>
      </c>
      <c r="D24" s="776"/>
      <c r="E24" s="534">
        <v>114</v>
      </c>
      <c r="F24" s="533">
        <v>103</v>
      </c>
      <c r="G24" s="532">
        <v>11</v>
      </c>
      <c r="H24" s="546"/>
      <c r="I24" s="551"/>
      <c r="J24" s="776" t="s">
        <v>488</v>
      </c>
      <c r="K24" s="778"/>
      <c r="L24" s="534">
        <v>2</v>
      </c>
      <c r="M24" s="533">
        <v>2</v>
      </c>
      <c r="N24" s="552" t="s">
        <v>159</v>
      </c>
    </row>
    <row r="25" spans="1:14" ht="15" customHeight="1" x14ac:dyDescent="0.15">
      <c r="A25" s="535"/>
      <c r="B25" s="535"/>
      <c r="C25" s="776" t="s">
        <v>487</v>
      </c>
      <c r="D25" s="776"/>
      <c r="E25" s="534">
        <v>724</v>
      </c>
      <c r="F25" s="533">
        <v>682</v>
      </c>
      <c r="G25" s="532">
        <v>42</v>
      </c>
      <c r="H25" s="546"/>
      <c r="I25" s="551"/>
      <c r="J25" s="550"/>
      <c r="K25" s="549"/>
      <c r="L25" s="543"/>
      <c r="M25" s="542"/>
      <c r="N25" s="541"/>
    </row>
    <row r="26" spans="1:14" ht="15" customHeight="1" x14ac:dyDescent="0.15">
      <c r="A26" s="535"/>
      <c r="B26" s="535"/>
      <c r="C26" s="776" t="s">
        <v>486</v>
      </c>
      <c r="D26" s="776"/>
      <c r="E26" s="534">
        <v>93</v>
      </c>
      <c r="F26" s="533">
        <v>76</v>
      </c>
      <c r="G26" s="532">
        <v>17</v>
      </c>
      <c r="H26" s="546"/>
      <c r="I26" s="771" t="s">
        <v>485</v>
      </c>
      <c r="J26" s="771"/>
      <c r="K26" s="772"/>
      <c r="L26" s="548">
        <v>831</v>
      </c>
      <c r="M26" s="542">
        <v>699</v>
      </c>
      <c r="N26" s="541">
        <v>132</v>
      </c>
    </row>
    <row r="27" spans="1:14" ht="15" customHeight="1" x14ac:dyDescent="0.15">
      <c r="A27" s="535"/>
      <c r="B27" s="535"/>
      <c r="C27" s="776" t="s">
        <v>484</v>
      </c>
      <c r="D27" s="776"/>
      <c r="E27" s="534">
        <v>43</v>
      </c>
      <c r="F27" s="533">
        <v>33</v>
      </c>
      <c r="G27" s="532">
        <v>10</v>
      </c>
      <c r="H27" s="546"/>
      <c r="I27" s="545"/>
      <c r="J27" s="771" t="s">
        <v>483</v>
      </c>
      <c r="K27" s="772"/>
      <c r="L27" s="543">
        <v>86</v>
      </c>
      <c r="M27" s="542">
        <v>74</v>
      </c>
      <c r="N27" s="541">
        <v>12</v>
      </c>
    </row>
    <row r="28" spans="1:14" ht="15" customHeight="1" x14ac:dyDescent="0.15">
      <c r="A28" s="535"/>
      <c r="B28" s="535"/>
      <c r="C28" s="776" t="s">
        <v>482</v>
      </c>
      <c r="D28" s="776"/>
      <c r="E28" s="534">
        <v>1038</v>
      </c>
      <c r="F28" s="533">
        <v>891</v>
      </c>
      <c r="G28" s="532">
        <v>147</v>
      </c>
      <c r="H28" s="546"/>
      <c r="I28" s="545"/>
      <c r="J28" s="545"/>
      <c r="K28" s="544" t="s">
        <v>481</v>
      </c>
      <c r="L28" s="543">
        <v>78</v>
      </c>
      <c r="M28" s="542">
        <v>71</v>
      </c>
      <c r="N28" s="541">
        <v>7</v>
      </c>
    </row>
    <row r="29" spans="1:14" ht="15" customHeight="1" x14ac:dyDescent="0.15">
      <c r="A29" s="535"/>
      <c r="B29" s="535"/>
      <c r="C29" s="776" t="s">
        <v>480</v>
      </c>
      <c r="D29" s="776"/>
      <c r="E29" s="534">
        <v>163</v>
      </c>
      <c r="F29" s="533">
        <v>106</v>
      </c>
      <c r="G29" s="532">
        <v>57</v>
      </c>
      <c r="H29" s="546"/>
      <c r="I29" s="545"/>
      <c r="J29" s="545"/>
      <c r="K29" s="544" t="s">
        <v>479</v>
      </c>
      <c r="L29" s="543">
        <v>8</v>
      </c>
      <c r="M29" s="542">
        <v>3</v>
      </c>
      <c r="N29" s="541">
        <v>5</v>
      </c>
    </row>
    <row r="30" spans="1:14" ht="15" customHeight="1" x14ac:dyDescent="0.15">
      <c r="A30" s="535"/>
      <c r="B30" s="535"/>
      <c r="C30" s="776" t="s">
        <v>478</v>
      </c>
      <c r="D30" s="776"/>
      <c r="E30" s="534">
        <v>27</v>
      </c>
      <c r="F30" s="533">
        <v>23</v>
      </c>
      <c r="G30" s="532">
        <v>4</v>
      </c>
      <c r="H30" s="546"/>
      <c r="I30" s="545"/>
      <c r="J30" s="771" t="s">
        <v>477</v>
      </c>
      <c r="K30" s="772"/>
      <c r="L30" s="543">
        <v>187</v>
      </c>
      <c r="M30" s="542">
        <v>147</v>
      </c>
      <c r="N30" s="541">
        <v>40</v>
      </c>
    </row>
    <row r="31" spans="1:14" ht="15" customHeight="1" x14ac:dyDescent="0.15">
      <c r="A31" s="535"/>
      <c r="B31" s="535"/>
      <c r="C31" s="776" t="s">
        <v>476</v>
      </c>
      <c r="D31" s="776"/>
      <c r="E31" s="534">
        <v>16</v>
      </c>
      <c r="F31" s="533">
        <v>11</v>
      </c>
      <c r="G31" s="532">
        <v>5</v>
      </c>
      <c r="H31" s="546"/>
      <c r="I31" s="545"/>
      <c r="J31" s="545"/>
      <c r="K31" s="544" t="s">
        <v>475</v>
      </c>
      <c r="L31" s="543">
        <v>94</v>
      </c>
      <c r="M31" s="542">
        <v>69</v>
      </c>
      <c r="N31" s="541">
        <v>25</v>
      </c>
    </row>
    <row r="32" spans="1:14" ht="15" customHeight="1" x14ac:dyDescent="0.15">
      <c r="A32" s="535"/>
      <c r="B32" s="535"/>
      <c r="C32" s="776" t="s">
        <v>474</v>
      </c>
      <c r="D32" s="776"/>
      <c r="E32" s="534">
        <v>358</v>
      </c>
      <c r="F32" s="533">
        <v>352</v>
      </c>
      <c r="G32" s="532">
        <v>6</v>
      </c>
      <c r="H32" s="546"/>
      <c r="I32" s="545"/>
      <c r="J32" s="545"/>
      <c r="K32" s="544" t="s">
        <v>473</v>
      </c>
      <c r="L32" s="543">
        <v>23</v>
      </c>
      <c r="M32" s="542">
        <v>20</v>
      </c>
      <c r="N32" s="541">
        <v>3</v>
      </c>
    </row>
    <row r="33" spans="1:14" ht="15" customHeight="1" x14ac:dyDescent="0.15">
      <c r="A33" s="535"/>
      <c r="B33" s="535"/>
      <c r="C33" s="776" t="s">
        <v>472</v>
      </c>
      <c r="D33" s="776"/>
      <c r="E33" s="534">
        <v>4656</v>
      </c>
      <c r="F33" s="533">
        <v>4263</v>
      </c>
      <c r="G33" s="532">
        <v>393</v>
      </c>
      <c r="H33" s="546"/>
      <c r="I33" s="545"/>
      <c r="J33" s="545"/>
      <c r="K33" s="544" t="s">
        <v>464</v>
      </c>
      <c r="L33" s="543">
        <v>70</v>
      </c>
      <c r="M33" s="542">
        <v>58</v>
      </c>
      <c r="N33" s="541">
        <v>12</v>
      </c>
    </row>
    <row r="34" spans="1:14" ht="15" customHeight="1" x14ac:dyDescent="0.15">
      <c r="A34" s="535"/>
      <c r="B34" s="535"/>
      <c r="C34" s="776" t="s">
        <v>471</v>
      </c>
      <c r="D34" s="776"/>
      <c r="E34" s="534">
        <v>873</v>
      </c>
      <c r="F34" s="533">
        <v>804</v>
      </c>
      <c r="G34" s="532">
        <v>69</v>
      </c>
      <c r="H34" s="546"/>
      <c r="I34" s="545"/>
      <c r="J34" s="771" t="s">
        <v>470</v>
      </c>
      <c r="K34" s="772"/>
      <c r="L34" s="543">
        <v>46</v>
      </c>
      <c r="M34" s="542">
        <v>40</v>
      </c>
      <c r="N34" s="541">
        <v>6</v>
      </c>
    </row>
    <row r="35" spans="1:14" ht="15" customHeight="1" x14ac:dyDescent="0.15">
      <c r="A35" s="535"/>
      <c r="B35" s="535"/>
      <c r="C35" s="776" t="s">
        <v>469</v>
      </c>
      <c r="D35" s="776"/>
      <c r="E35" s="534">
        <v>1019</v>
      </c>
      <c r="F35" s="533">
        <v>948</v>
      </c>
      <c r="G35" s="532">
        <v>71</v>
      </c>
      <c r="H35" s="546"/>
      <c r="I35" s="545"/>
      <c r="J35" s="545"/>
      <c r="K35" s="544" t="s">
        <v>468</v>
      </c>
      <c r="L35" s="543">
        <v>10</v>
      </c>
      <c r="M35" s="542">
        <v>7</v>
      </c>
      <c r="N35" s="541">
        <v>3</v>
      </c>
    </row>
    <row r="36" spans="1:14" ht="15" customHeight="1" x14ac:dyDescent="0.15">
      <c r="A36" s="535"/>
      <c r="B36" s="535"/>
      <c r="C36" s="776" t="s">
        <v>467</v>
      </c>
      <c r="D36" s="776"/>
      <c r="E36" s="534">
        <v>170</v>
      </c>
      <c r="F36" s="533">
        <v>170</v>
      </c>
      <c r="G36" s="532" t="s">
        <v>159</v>
      </c>
      <c r="H36" s="546"/>
      <c r="I36" s="545"/>
      <c r="J36" s="545"/>
      <c r="K36" s="544" t="s">
        <v>466</v>
      </c>
      <c r="L36" s="543">
        <v>12</v>
      </c>
      <c r="M36" s="542">
        <v>10</v>
      </c>
      <c r="N36" s="541">
        <v>2</v>
      </c>
    </row>
    <row r="37" spans="1:14" ht="15" customHeight="1" x14ac:dyDescent="0.15">
      <c r="A37" s="535"/>
      <c r="B37" s="535"/>
      <c r="C37" s="776" t="s">
        <v>465</v>
      </c>
      <c r="D37" s="776"/>
      <c r="E37" s="534">
        <v>48</v>
      </c>
      <c r="F37" s="533">
        <v>41</v>
      </c>
      <c r="G37" s="532">
        <v>7</v>
      </c>
      <c r="H37" s="546"/>
      <c r="I37" s="545"/>
      <c r="J37" s="545"/>
      <c r="K37" s="544" t="s">
        <v>464</v>
      </c>
      <c r="L37" s="543">
        <v>24</v>
      </c>
      <c r="M37" s="542">
        <v>23</v>
      </c>
      <c r="N37" s="541">
        <v>1</v>
      </c>
    </row>
    <row r="38" spans="1:14" ht="15" customHeight="1" x14ac:dyDescent="0.15">
      <c r="A38" s="535"/>
      <c r="B38" s="535"/>
      <c r="C38" s="776" t="s">
        <v>463</v>
      </c>
      <c r="D38" s="776"/>
      <c r="E38" s="534">
        <v>26</v>
      </c>
      <c r="F38" s="533">
        <v>22</v>
      </c>
      <c r="G38" s="532">
        <v>4</v>
      </c>
      <c r="H38" s="546"/>
      <c r="I38" s="545"/>
      <c r="J38" s="771" t="s">
        <v>462</v>
      </c>
      <c r="K38" s="772"/>
      <c r="L38" s="543">
        <v>173</v>
      </c>
      <c r="M38" s="542">
        <v>153</v>
      </c>
      <c r="N38" s="541">
        <v>20</v>
      </c>
    </row>
    <row r="39" spans="1:14" ht="15" customHeight="1" x14ac:dyDescent="0.15">
      <c r="A39" s="535"/>
      <c r="B39" s="535"/>
      <c r="C39" s="776" t="s">
        <v>461</v>
      </c>
      <c r="D39" s="776"/>
      <c r="E39" s="534">
        <v>179</v>
      </c>
      <c r="F39" s="533">
        <v>178</v>
      </c>
      <c r="G39" s="532">
        <v>1</v>
      </c>
      <c r="H39" s="546"/>
      <c r="I39" s="545"/>
      <c r="J39" s="545"/>
      <c r="K39" s="544" t="s">
        <v>460</v>
      </c>
      <c r="L39" s="543">
        <v>36</v>
      </c>
      <c r="M39" s="542">
        <v>21</v>
      </c>
      <c r="N39" s="541">
        <v>15</v>
      </c>
    </row>
    <row r="40" spans="1:14" ht="15" customHeight="1" x14ac:dyDescent="0.15">
      <c r="A40" s="535"/>
      <c r="B40" s="535"/>
      <c r="C40" s="776" t="s">
        <v>459</v>
      </c>
      <c r="D40" s="776"/>
      <c r="E40" s="534">
        <v>23</v>
      </c>
      <c r="F40" s="533">
        <v>11</v>
      </c>
      <c r="G40" s="532">
        <v>12</v>
      </c>
      <c r="H40" s="546"/>
      <c r="I40" s="545"/>
      <c r="J40" s="545"/>
      <c r="K40" s="544" t="s">
        <v>458</v>
      </c>
      <c r="L40" s="543">
        <v>49</v>
      </c>
      <c r="M40" s="542">
        <v>48</v>
      </c>
      <c r="N40" s="541">
        <v>1</v>
      </c>
    </row>
    <row r="41" spans="1:14" ht="15" customHeight="1" x14ac:dyDescent="0.15">
      <c r="A41" s="535"/>
      <c r="B41" s="535"/>
      <c r="C41" s="776" t="s">
        <v>457</v>
      </c>
      <c r="D41" s="776"/>
      <c r="E41" s="534">
        <v>77</v>
      </c>
      <c r="F41" s="533">
        <v>75</v>
      </c>
      <c r="G41" s="532">
        <v>2</v>
      </c>
      <c r="H41" s="546"/>
      <c r="I41" s="545"/>
      <c r="J41" s="545"/>
      <c r="K41" s="544" t="s">
        <v>449</v>
      </c>
      <c r="L41" s="543">
        <v>88</v>
      </c>
      <c r="M41" s="542">
        <v>84</v>
      </c>
      <c r="N41" s="541">
        <v>4</v>
      </c>
    </row>
    <row r="42" spans="1:14" ht="15" customHeight="1" x14ac:dyDescent="0.15">
      <c r="A42" s="535"/>
      <c r="B42" s="535"/>
      <c r="C42" s="776" t="s">
        <v>456</v>
      </c>
      <c r="D42" s="776"/>
      <c r="E42" s="534">
        <v>74</v>
      </c>
      <c r="F42" s="533">
        <v>67</v>
      </c>
      <c r="G42" s="532">
        <v>7</v>
      </c>
      <c r="H42" s="546"/>
      <c r="I42" s="545"/>
      <c r="J42" s="771" t="s">
        <v>455</v>
      </c>
      <c r="K42" s="772"/>
      <c r="L42" s="543">
        <v>33</v>
      </c>
      <c r="M42" s="542">
        <v>27</v>
      </c>
      <c r="N42" s="541">
        <v>6</v>
      </c>
    </row>
    <row r="43" spans="1:14" ht="15" customHeight="1" x14ac:dyDescent="0.15">
      <c r="A43" s="535"/>
      <c r="B43" s="535"/>
      <c r="C43" s="776" t="s">
        <v>454</v>
      </c>
      <c r="D43" s="776"/>
      <c r="E43" s="534">
        <v>5</v>
      </c>
      <c r="F43" s="533">
        <v>5</v>
      </c>
      <c r="G43" s="532" t="s">
        <v>159</v>
      </c>
      <c r="H43" s="546"/>
      <c r="I43" s="545"/>
      <c r="J43" s="545"/>
      <c r="K43" s="544" t="s">
        <v>453</v>
      </c>
      <c r="L43" s="543">
        <v>20</v>
      </c>
      <c r="M43" s="542">
        <v>19</v>
      </c>
      <c r="N43" s="541">
        <v>1</v>
      </c>
    </row>
    <row r="44" spans="1:14" ht="15" customHeight="1" x14ac:dyDescent="0.15">
      <c r="A44" s="535"/>
      <c r="B44" s="535"/>
      <c r="C44" s="776" t="s">
        <v>452</v>
      </c>
      <c r="D44" s="776"/>
      <c r="E44" s="534">
        <v>2898</v>
      </c>
      <c r="F44" s="533">
        <v>2652</v>
      </c>
      <c r="G44" s="532">
        <v>246</v>
      </c>
      <c r="H44" s="546"/>
      <c r="I44" s="545"/>
      <c r="J44" s="545"/>
      <c r="K44" s="547" t="s">
        <v>451</v>
      </c>
      <c r="L44" s="543">
        <v>4</v>
      </c>
      <c r="M44" s="542">
        <v>1</v>
      </c>
      <c r="N44" s="541">
        <v>3</v>
      </c>
    </row>
    <row r="45" spans="1:14" ht="15" customHeight="1" x14ac:dyDescent="0.15">
      <c r="A45" s="535"/>
      <c r="B45" s="535"/>
      <c r="C45" s="776" t="s">
        <v>450</v>
      </c>
      <c r="D45" s="776"/>
      <c r="E45" s="534">
        <v>340</v>
      </c>
      <c r="F45" s="533">
        <v>318</v>
      </c>
      <c r="G45" s="532">
        <v>22</v>
      </c>
      <c r="H45" s="546"/>
      <c r="I45" s="545"/>
      <c r="J45" s="545"/>
      <c r="K45" s="544" t="s">
        <v>449</v>
      </c>
      <c r="L45" s="543">
        <v>9</v>
      </c>
      <c r="M45" s="542">
        <v>7</v>
      </c>
      <c r="N45" s="541">
        <v>2</v>
      </c>
    </row>
    <row r="46" spans="1:14" ht="15" customHeight="1" thickBot="1" x14ac:dyDescent="0.2">
      <c r="A46" s="535"/>
      <c r="B46" s="535"/>
      <c r="C46" s="776" t="s">
        <v>448</v>
      </c>
      <c r="D46" s="776"/>
      <c r="E46" s="534">
        <v>290</v>
      </c>
      <c r="F46" s="533">
        <v>277</v>
      </c>
      <c r="G46" s="532">
        <v>13</v>
      </c>
      <c r="H46" s="540"/>
      <c r="I46" s="539"/>
      <c r="J46" s="773" t="s">
        <v>447</v>
      </c>
      <c r="K46" s="774"/>
      <c r="L46" s="538">
        <f>L26-L27-L30-L34-L38-L42</f>
        <v>306</v>
      </c>
      <c r="M46" s="537">
        <f>M26-M27-M30-M34-M38-M42</f>
        <v>258</v>
      </c>
      <c r="N46" s="536">
        <f>N26-N27-N30-N34-N38-N42</f>
        <v>48</v>
      </c>
    </row>
    <row r="47" spans="1:14" ht="15" customHeight="1" x14ac:dyDescent="0.15">
      <c r="A47" s="535"/>
      <c r="B47" s="535"/>
      <c r="C47" s="776" t="s">
        <v>446</v>
      </c>
      <c r="D47" s="776"/>
      <c r="E47" s="534">
        <v>20</v>
      </c>
      <c r="F47" s="533">
        <v>18</v>
      </c>
      <c r="G47" s="532">
        <v>2</v>
      </c>
    </row>
    <row r="48" spans="1:14" ht="15" customHeight="1" x14ac:dyDescent="0.15">
      <c r="A48" s="535"/>
      <c r="B48" s="535"/>
      <c r="C48" s="776" t="s">
        <v>445</v>
      </c>
      <c r="D48" s="776"/>
      <c r="E48" s="534">
        <v>440</v>
      </c>
      <c r="F48" s="533">
        <v>436</v>
      </c>
      <c r="G48" s="532">
        <v>4</v>
      </c>
    </row>
    <row r="49" spans="1:14" ht="15" customHeight="1" x14ac:dyDescent="0.15">
      <c r="A49" s="535"/>
      <c r="B49" s="535"/>
      <c r="C49" s="776" t="s">
        <v>444</v>
      </c>
      <c r="D49" s="776"/>
      <c r="E49" s="534">
        <v>10</v>
      </c>
      <c r="F49" s="533">
        <v>10</v>
      </c>
      <c r="G49" s="532" t="s">
        <v>159</v>
      </c>
    </row>
    <row r="50" spans="1:14" ht="15" customHeight="1" x14ac:dyDescent="0.15">
      <c r="A50" s="535"/>
      <c r="B50" s="535"/>
      <c r="C50" s="776" t="s">
        <v>443</v>
      </c>
      <c r="D50" s="776"/>
      <c r="E50" s="534">
        <v>720</v>
      </c>
      <c r="F50" s="533">
        <v>630</v>
      </c>
      <c r="G50" s="532">
        <v>90</v>
      </c>
    </row>
    <row r="51" spans="1:14" ht="15" customHeight="1" x14ac:dyDescent="0.15">
      <c r="A51" s="535"/>
      <c r="B51" s="535"/>
      <c r="C51" s="776" t="s">
        <v>442</v>
      </c>
      <c r="D51" s="776"/>
      <c r="E51" s="534">
        <v>213</v>
      </c>
      <c r="F51" s="533">
        <v>131</v>
      </c>
      <c r="G51" s="532">
        <v>82</v>
      </c>
    </row>
    <row r="52" spans="1:14" ht="15" customHeight="1" x14ac:dyDescent="0.15">
      <c r="A52" s="535"/>
      <c r="B52" s="535"/>
      <c r="C52" s="776" t="s">
        <v>441</v>
      </c>
      <c r="D52" s="776"/>
      <c r="E52" s="534">
        <v>4</v>
      </c>
      <c r="F52" s="533">
        <v>4</v>
      </c>
      <c r="G52" s="532" t="s">
        <v>159</v>
      </c>
    </row>
    <row r="53" spans="1:14" ht="15" customHeight="1" thickBot="1" x14ac:dyDescent="0.2">
      <c r="A53" s="531"/>
      <c r="B53" s="531"/>
      <c r="C53" s="777" t="s">
        <v>440</v>
      </c>
      <c r="D53" s="777"/>
      <c r="E53" s="530">
        <v>8</v>
      </c>
      <c r="F53" s="529">
        <v>8</v>
      </c>
      <c r="G53" s="528" t="s">
        <v>159</v>
      </c>
    </row>
    <row r="54" spans="1:14" ht="15" customHeight="1" x14ac:dyDescent="0.15"/>
    <row r="55" spans="1:14" ht="15.75" customHeight="1" x14ac:dyDescent="0.15">
      <c r="A55" s="775" t="s">
        <v>439</v>
      </c>
      <c r="B55" s="775"/>
      <c r="C55" s="775"/>
      <c r="D55" s="775"/>
      <c r="E55" s="775"/>
      <c r="F55" s="775"/>
      <c r="G55" s="775"/>
      <c r="H55" s="775"/>
      <c r="I55" s="775"/>
      <c r="J55" s="775"/>
      <c r="K55" s="775"/>
      <c r="L55" s="775"/>
      <c r="M55" s="775"/>
      <c r="N55" s="775"/>
    </row>
  </sheetData>
  <mergeCells count="64">
    <mergeCell ref="J13:K13"/>
    <mergeCell ref="C7:D7"/>
    <mergeCell ref="J7:K7"/>
    <mergeCell ref="J12:K12"/>
    <mergeCell ref="J10:K10"/>
    <mergeCell ref="J11:K11"/>
    <mergeCell ref="J8:K8"/>
    <mergeCell ref="J9:K9"/>
    <mergeCell ref="A3:N3"/>
    <mergeCell ref="A4:D4"/>
    <mergeCell ref="H4:K4"/>
    <mergeCell ref="B6:D6"/>
    <mergeCell ref="J6:K6"/>
    <mergeCell ref="A5:D5"/>
    <mergeCell ref="J5:K5"/>
    <mergeCell ref="J14:K14"/>
    <mergeCell ref="J15:K15"/>
    <mergeCell ref="J20:K20"/>
    <mergeCell ref="J21:K21"/>
    <mergeCell ref="J18:K18"/>
    <mergeCell ref="J19:K19"/>
    <mergeCell ref="J22:K22"/>
    <mergeCell ref="J16:K16"/>
    <mergeCell ref="J17:K17"/>
    <mergeCell ref="J24:K24"/>
    <mergeCell ref="I26:K26"/>
    <mergeCell ref="C27:D27"/>
    <mergeCell ref="C28:D28"/>
    <mergeCell ref="C37:D37"/>
    <mergeCell ref="C26:D26"/>
    <mergeCell ref="J23:K23"/>
    <mergeCell ref="C24:D24"/>
    <mergeCell ref="C25:D25"/>
    <mergeCell ref="J30:K30"/>
    <mergeCell ref="J27:K27"/>
    <mergeCell ref="J34:K34"/>
    <mergeCell ref="C41:D41"/>
    <mergeCell ref="C31:D31"/>
    <mergeCell ref="C32:D32"/>
    <mergeCell ref="C29:D29"/>
    <mergeCell ref="C30:D30"/>
    <mergeCell ref="C35:D35"/>
    <mergeCell ref="C36:D36"/>
    <mergeCell ref="C38:D38"/>
    <mergeCell ref="J38:K38"/>
    <mergeCell ref="C39:D39"/>
    <mergeCell ref="C40:D40"/>
    <mergeCell ref="C33:D33"/>
    <mergeCell ref="C34:D34"/>
    <mergeCell ref="J42:K42"/>
    <mergeCell ref="J46:K46"/>
    <mergeCell ref="A55:N55"/>
    <mergeCell ref="C46:D46"/>
    <mergeCell ref="C47:D47"/>
    <mergeCell ref="C44:D44"/>
    <mergeCell ref="C45:D45"/>
    <mergeCell ref="C43:D43"/>
    <mergeCell ref="C53:D53"/>
    <mergeCell ref="C52:D52"/>
    <mergeCell ref="C50:D50"/>
    <mergeCell ref="C51:D51"/>
    <mergeCell ref="C48:D48"/>
    <mergeCell ref="C49:D49"/>
    <mergeCell ref="C42:D42"/>
  </mergeCells>
  <phoneticPr fontId="2"/>
  <pageMargins left="0.59055118110236227" right="0.78740157480314965" top="0.39370078740157483" bottom="0.51181102362204722" header="0.51181102362204722" footer="0.51181102362204722"/>
  <pageSetup paperSize="9" orientation="portrait" r:id="rId1"/>
  <headerFooter alignWithMargins="0">
    <oddFooter>&amp;C- &amp;A 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"/>
  <sheetViews>
    <sheetView workbookViewId="0">
      <selection activeCell="S15" sqref="S15"/>
    </sheetView>
  </sheetViews>
  <sheetFormatPr defaultColWidth="9" defaultRowHeight="15.75" customHeight="1" x14ac:dyDescent="0.15"/>
  <cols>
    <col min="1" max="3" width="1.625" style="525" customWidth="1"/>
    <col min="4" max="4" width="14.125" style="525" customWidth="1"/>
    <col min="5" max="7" width="7.625" style="525" customWidth="1"/>
    <col min="8" max="10" width="1.625" style="525" customWidth="1"/>
    <col min="11" max="11" width="16.625" style="525" customWidth="1"/>
    <col min="12" max="14" width="7.625" style="525" customWidth="1"/>
    <col min="15" max="16384" width="9" style="525"/>
  </cols>
  <sheetData>
    <row r="1" spans="1:16" ht="23.25" customHeight="1" x14ac:dyDescent="0.15">
      <c r="A1" s="1" t="s">
        <v>545</v>
      </c>
    </row>
    <row r="2" spans="1:16" ht="21.75" customHeight="1" thickBot="1" x14ac:dyDescent="0.2">
      <c r="A2" s="571"/>
      <c r="B2" s="571"/>
      <c r="C2" s="571"/>
      <c r="D2" s="571"/>
      <c r="E2" s="571"/>
      <c r="F2" s="571"/>
      <c r="G2" s="571"/>
      <c r="H2" s="571"/>
      <c r="I2" s="571"/>
      <c r="J2" s="571"/>
      <c r="K2" s="571"/>
      <c r="M2" s="99"/>
      <c r="N2" s="99" t="s">
        <v>78</v>
      </c>
      <c r="O2" s="570"/>
      <c r="P2" s="570"/>
    </row>
    <row r="3" spans="1:16" ht="15.75" customHeight="1" x14ac:dyDescent="0.15">
      <c r="A3" s="779" t="s">
        <v>544</v>
      </c>
      <c r="B3" s="780"/>
      <c r="C3" s="780"/>
      <c r="D3" s="780"/>
      <c r="E3" s="780"/>
      <c r="F3" s="780"/>
      <c r="G3" s="780"/>
      <c r="H3" s="780"/>
      <c r="I3" s="780"/>
      <c r="J3" s="780"/>
      <c r="K3" s="780"/>
      <c r="L3" s="780"/>
      <c r="M3" s="780"/>
      <c r="N3" s="781"/>
      <c r="O3" s="526"/>
    </row>
    <row r="4" spans="1:16" ht="15" customHeight="1" thickBot="1" x14ac:dyDescent="0.2">
      <c r="A4" s="782" t="s">
        <v>532</v>
      </c>
      <c r="B4" s="783"/>
      <c r="C4" s="783"/>
      <c r="D4" s="784"/>
      <c r="E4" s="600" t="s">
        <v>530</v>
      </c>
      <c r="F4" s="599" t="s">
        <v>529</v>
      </c>
      <c r="G4" s="601" t="s">
        <v>528</v>
      </c>
      <c r="H4" s="785" t="s">
        <v>531</v>
      </c>
      <c r="I4" s="786"/>
      <c r="J4" s="786"/>
      <c r="K4" s="787"/>
      <c r="L4" s="600" t="s">
        <v>530</v>
      </c>
      <c r="M4" s="599" t="s">
        <v>529</v>
      </c>
      <c r="N4" s="598" t="s">
        <v>528</v>
      </c>
      <c r="O4" s="526"/>
    </row>
    <row r="5" spans="1:16" ht="15" customHeight="1" thickTop="1" x14ac:dyDescent="0.15">
      <c r="A5" s="789" t="s">
        <v>527</v>
      </c>
      <c r="B5" s="789"/>
      <c r="C5" s="789"/>
      <c r="D5" s="789"/>
      <c r="E5" s="597">
        <v>28533</v>
      </c>
      <c r="F5" s="596">
        <v>26462</v>
      </c>
      <c r="G5" s="595">
        <v>2071</v>
      </c>
      <c r="H5" s="561"/>
      <c r="I5" s="561"/>
      <c r="J5" s="790" t="s">
        <v>526</v>
      </c>
      <c r="K5" s="791"/>
      <c r="L5" s="593">
        <v>66</v>
      </c>
      <c r="M5" s="594">
        <v>57</v>
      </c>
      <c r="N5" s="593">
        <v>9</v>
      </c>
      <c r="O5" s="526"/>
    </row>
    <row r="6" spans="1:16" ht="15" customHeight="1" x14ac:dyDescent="0.15">
      <c r="A6" s="557"/>
      <c r="B6" s="788" t="s">
        <v>525</v>
      </c>
      <c r="C6" s="788"/>
      <c r="D6" s="788"/>
      <c r="E6" s="592">
        <v>27692</v>
      </c>
      <c r="F6" s="591">
        <v>25781</v>
      </c>
      <c r="G6" s="590">
        <v>1911</v>
      </c>
      <c r="H6" s="551"/>
      <c r="I6" s="551"/>
      <c r="J6" s="776" t="s">
        <v>524</v>
      </c>
      <c r="K6" s="778"/>
      <c r="L6" s="588">
        <v>65</v>
      </c>
      <c r="M6" s="578">
        <v>54</v>
      </c>
      <c r="N6" s="588">
        <v>11</v>
      </c>
      <c r="O6" s="526"/>
    </row>
    <row r="7" spans="1:16" ht="15" customHeight="1" x14ac:dyDescent="0.15">
      <c r="A7" s="535"/>
      <c r="B7" s="535"/>
      <c r="C7" s="776" t="s">
        <v>523</v>
      </c>
      <c r="D7" s="776"/>
      <c r="E7" s="579">
        <v>7348</v>
      </c>
      <c r="F7" s="578">
        <v>7032</v>
      </c>
      <c r="G7" s="577">
        <v>316</v>
      </c>
      <c r="H7" s="551"/>
      <c r="I7" s="551"/>
      <c r="J7" s="776" t="s">
        <v>522</v>
      </c>
      <c r="K7" s="778"/>
      <c r="L7" s="588">
        <v>55</v>
      </c>
      <c r="M7" s="578">
        <v>48</v>
      </c>
      <c r="N7" s="588">
        <v>7</v>
      </c>
      <c r="O7" s="526"/>
    </row>
    <row r="8" spans="1:16" ht="15" customHeight="1" x14ac:dyDescent="0.15">
      <c r="A8" s="535"/>
      <c r="B8" s="535"/>
      <c r="C8" s="535"/>
      <c r="D8" s="550" t="s">
        <v>521</v>
      </c>
      <c r="E8" s="579">
        <v>187</v>
      </c>
      <c r="F8" s="578">
        <v>180</v>
      </c>
      <c r="G8" s="577">
        <v>7</v>
      </c>
      <c r="H8" s="551"/>
      <c r="I8" s="551"/>
      <c r="J8" s="776" t="s">
        <v>520</v>
      </c>
      <c r="K8" s="778"/>
      <c r="L8" s="588">
        <v>132</v>
      </c>
      <c r="M8" s="578">
        <v>126</v>
      </c>
      <c r="N8" s="588">
        <v>6</v>
      </c>
      <c r="O8" s="526"/>
    </row>
    <row r="9" spans="1:16" ht="15" customHeight="1" x14ac:dyDescent="0.15">
      <c r="A9" s="535"/>
      <c r="B9" s="535"/>
      <c r="C9" s="535"/>
      <c r="D9" s="550" t="s">
        <v>519</v>
      </c>
      <c r="E9" s="579">
        <v>98</v>
      </c>
      <c r="F9" s="578">
        <v>92</v>
      </c>
      <c r="G9" s="577">
        <v>6</v>
      </c>
      <c r="H9" s="551"/>
      <c r="I9" s="551"/>
      <c r="J9" s="776" t="s">
        <v>518</v>
      </c>
      <c r="K9" s="778"/>
      <c r="L9" s="588">
        <v>89</v>
      </c>
      <c r="M9" s="578">
        <v>74</v>
      </c>
      <c r="N9" s="588">
        <v>15</v>
      </c>
      <c r="O9" s="526"/>
    </row>
    <row r="10" spans="1:16" ht="15" customHeight="1" x14ac:dyDescent="0.15">
      <c r="A10" s="535"/>
      <c r="B10" s="535"/>
      <c r="C10" s="535"/>
      <c r="D10" s="550" t="s">
        <v>517</v>
      </c>
      <c r="E10" s="579">
        <v>130</v>
      </c>
      <c r="F10" s="578">
        <v>113</v>
      </c>
      <c r="G10" s="577">
        <v>17</v>
      </c>
      <c r="H10" s="551"/>
      <c r="I10" s="551"/>
      <c r="J10" s="776" t="s">
        <v>516</v>
      </c>
      <c r="K10" s="778"/>
      <c r="L10" s="588">
        <v>65</v>
      </c>
      <c r="M10" s="578">
        <v>63</v>
      </c>
      <c r="N10" s="588">
        <v>2</v>
      </c>
      <c r="O10" s="526"/>
    </row>
    <row r="11" spans="1:16" ht="15" customHeight="1" x14ac:dyDescent="0.15">
      <c r="A11" s="535"/>
      <c r="B11" s="535"/>
      <c r="C11" s="535"/>
      <c r="D11" s="550" t="s">
        <v>515</v>
      </c>
      <c r="E11" s="579">
        <v>142</v>
      </c>
      <c r="F11" s="578">
        <v>132</v>
      </c>
      <c r="G11" s="577">
        <v>10</v>
      </c>
      <c r="H11" s="551"/>
      <c r="I11" s="551"/>
      <c r="J11" s="776" t="s">
        <v>514</v>
      </c>
      <c r="K11" s="778"/>
      <c r="L11" s="588">
        <v>179</v>
      </c>
      <c r="M11" s="578">
        <v>174</v>
      </c>
      <c r="N11" s="588">
        <v>5</v>
      </c>
      <c r="O11" s="526"/>
    </row>
    <row r="12" spans="1:16" ht="15" customHeight="1" x14ac:dyDescent="0.15">
      <c r="A12" s="535"/>
      <c r="B12" s="535"/>
      <c r="C12" s="535"/>
      <c r="D12" s="550" t="s">
        <v>513</v>
      </c>
      <c r="E12" s="579">
        <v>168</v>
      </c>
      <c r="F12" s="578">
        <v>154</v>
      </c>
      <c r="G12" s="577">
        <v>14</v>
      </c>
      <c r="H12" s="551"/>
      <c r="I12" s="551"/>
      <c r="J12" s="776" t="s">
        <v>512</v>
      </c>
      <c r="K12" s="778"/>
      <c r="L12" s="588">
        <v>12</v>
      </c>
      <c r="M12" s="578">
        <v>12</v>
      </c>
      <c r="N12" s="586" t="s">
        <v>159</v>
      </c>
      <c r="O12" s="526"/>
    </row>
    <row r="13" spans="1:16" ht="15" customHeight="1" x14ac:dyDescent="0.15">
      <c r="A13" s="535"/>
      <c r="B13" s="535"/>
      <c r="C13" s="535"/>
      <c r="D13" s="550" t="s">
        <v>511</v>
      </c>
      <c r="E13" s="579">
        <v>106</v>
      </c>
      <c r="F13" s="578">
        <v>101</v>
      </c>
      <c r="G13" s="577">
        <v>5</v>
      </c>
      <c r="H13" s="551"/>
      <c r="I13" s="551"/>
      <c r="J13" s="776" t="s">
        <v>510</v>
      </c>
      <c r="K13" s="778"/>
      <c r="L13" s="588">
        <v>15</v>
      </c>
      <c r="M13" s="578">
        <v>7</v>
      </c>
      <c r="N13" s="588">
        <v>8</v>
      </c>
      <c r="O13" s="526"/>
    </row>
    <row r="14" spans="1:16" ht="15" customHeight="1" x14ac:dyDescent="0.15">
      <c r="A14" s="535"/>
      <c r="B14" s="535"/>
      <c r="C14" s="535"/>
      <c r="D14" s="550" t="s">
        <v>509</v>
      </c>
      <c r="E14" s="579">
        <v>134</v>
      </c>
      <c r="F14" s="578">
        <v>126</v>
      </c>
      <c r="G14" s="577">
        <v>8</v>
      </c>
      <c r="H14" s="551"/>
      <c r="I14" s="551"/>
      <c r="J14" s="776" t="s">
        <v>508</v>
      </c>
      <c r="K14" s="778"/>
      <c r="L14" s="588">
        <v>11</v>
      </c>
      <c r="M14" s="578">
        <v>10</v>
      </c>
      <c r="N14" s="588">
        <v>1</v>
      </c>
      <c r="O14" s="526"/>
    </row>
    <row r="15" spans="1:16" ht="15" customHeight="1" x14ac:dyDescent="0.15">
      <c r="A15" s="535"/>
      <c r="B15" s="535"/>
      <c r="C15" s="535"/>
      <c r="D15" s="550" t="s">
        <v>507</v>
      </c>
      <c r="E15" s="579">
        <v>288</v>
      </c>
      <c r="F15" s="578">
        <v>279</v>
      </c>
      <c r="G15" s="577">
        <v>9</v>
      </c>
      <c r="H15" s="551"/>
      <c r="I15" s="551"/>
      <c r="J15" s="776" t="s">
        <v>506</v>
      </c>
      <c r="K15" s="778"/>
      <c r="L15" s="588">
        <v>28</v>
      </c>
      <c r="M15" s="578">
        <v>22</v>
      </c>
      <c r="N15" s="588">
        <v>6</v>
      </c>
      <c r="O15" s="526"/>
    </row>
    <row r="16" spans="1:16" ht="15" customHeight="1" x14ac:dyDescent="0.15">
      <c r="A16" s="535"/>
      <c r="B16" s="535"/>
      <c r="C16" s="535"/>
      <c r="D16" s="550" t="s">
        <v>505</v>
      </c>
      <c r="E16" s="579">
        <v>201</v>
      </c>
      <c r="F16" s="578">
        <v>191</v>
      </c>
      <c r="G16" s="577">
        <v>10</v>
      </c>
      <c r="H16" s="551"/>
      <c r="I16" s="551"/>
      <c r="J16" s="776" t="s">
        <v>504</v>
      </c>
      <c r="K16" s="778"/>
      <c r="L16" s="588">
        <v>59</v>
      </c>
      <c r="M16" s="578">
        <v>52</v>
      </c>
      <c r="N16" s="588">
        <v>7</v>
      </c>
      <c r="O16" s="526"/>
    </row>
    <row r="17" spans="1:15" ht="15" customHeight="1" x14ac:dyDescent="0.15">
      <c r="A17" s="535"/>
      <c r="B17" s="535"/>
      <c r="C17" s="535"/>
      <c r="D17" s="550" t="s">
        <v>503</v>
      </c>
      <c r="E17" s="579">
        <v>373</v>
      </c>
      <c r="F17" s="578">
        <v>338</v>
      </c>
      <c r="G17" s="577">
        <v>35</v>
      </c>
      <c r="H17" s="551"/>
      <c r="I17" s="551"/>
      <c r="J17" s="776" t="s">
        <v>502</v>
      </c>
      <c r="K17" s="778"/>
      <c r="L17" s="588">
        <v>4</v>
      </c>
      <c r="M17" s="578">
        <v>2</v>
      </c>
      <c r="N17" s="588">
        <v>2</v>
      </c>
      <c r="O17" s="526"/>
    </row>
    <row r="18" spans="1:15" ht="15" customHeight="1" x14ac:dyDescent="0.15">
      <c r="A18" s="535"/>
      <c r="B18" s="535"/>
      <c r="C18" s="535"/>
      <c r="D18" s="550" t="s">
        <v>501</v>
      </c>
      <c r="E18" s="579">
        <v>325</v>
      </c>
      <c r="F18" s="578">
        <v>304</v>
      </c>
      <c r="G18" s="577">
        <v>21</v>
      </c>
      <c r="H18" s="551"/>
      <c r="I18" s="551"/>
      <c r="J18" s="776" t="s">
        <v>500</v>
      </c>
      <c r="K18" s="778"/>
      <c r="L18" s="588">
        <v>555</v>
      </c>
      <c r="M18" s="578">
        <v>545</v>
      </c>
      <c r="N18" s="588">
        <v>10</v>
      </c>
      <c r="O18" s="526"/>
    </row>
    <row r="19" spans="1:15" ht="15" customHeight="1" x14ac:dyDescent="0.15">
      <c r="A19" s="535"/>
      <c r="B19" s="535"/>
      <c r="C19" s="535"/>
      <c r="D19" s="550" t="s">
        <v>499</v>
      </c>
      <c r="E19" s="579">
        <v>791</v>
      </c>
      <c r="F19" s="578">
        <v>762</v>
      </c>
      <c r="G19" s="577">
        <v>29</v>
      </c>
      <c r="H19" s="551"/>
      <c r="I19" s="551"/>
      <c r="J19" s="776" t="s">
        <v>498</v>
      </c>
      <c r="K19" s="778"/>
      <c r="L19" s="588">
        <v>2913</v>
      </c>
      <c r="M19" s="578">
        <v>2701</v>
      </c>
      <c r="N19" s="588">
        <v>212</v>
      </c>
      <c r="O19" s="526"/>
    </row>
    <row r="20" spans="1:15" ht="15" customHeight="1" x14ac:dyDescent="0.15">
      <c r="A20" s="535"/>
      <c r="B20" s="535"/>
      <c r="C20" s="535"/>
      <c r="D20" s="550" t="s">
        <v>497</v>
      </c>
      <c r="E20" s="579">
        <v>132</v>
      </c>
      <c r="F20" s="578">
        <v>119</v>
      </c>
      <c r="G20" s="577">
        <v>13</v>
      </c>
      <c r="H20" s="551"/>
      <c r="I20" s="551"/>
      <c r="J20" s="776" t="s">
        <v>496</v>
      </c>
      <c r="K20" s="778"/>
      <c r="L20" s="588">
        <v>24</v>
      </c>
      <c r="M20" s="578">
        <v>18</v>
      </c>
      <c r="N20" s="588">
        <v>6</v>
      </c>
      <c r="O20" s="526"/>
    </row>
    <row r="21" spans="1:15" ht="15" customHeight="1" x14ac:dyDescent="0.15">
      <c r="A21" s="535"/>
      <c r="B21" s="535"/>
      <c r="C21" s="535"/>
      <c r="D21" s="550" t="s">
        <v>495</v>
      </c>
      <c r="E21" s="579">
        <v>3737</v>
      </c>
      <c r="F21" s="578">
        <v>3618</v>
      </c>
      <c r="G21" s="577">
        <v>119</v>
      </c>
      <c r="H21" s="551"/>
      <c r="I21" s="551"/>
      <c r="J21" s="776" t="s">
        <v>494</v>
      </c>
      <c r="K21" s="778"/>
      <c r="L21" s="588">
        <v>116</v>
      </c>
      <c r="M21" s="578">
        <v>101</v>
      </c>
      <c r="N21" s="588">
        <v>15</v>
      </c>
      <c r="O21" s="526"/>
    </row>
    <row r="22" spans="1:15" ht="15" customHeight="1" x14ac:dyDescent="0.15">
      <c r="A22" s="535"/>
      <c r="B22" s="535"/>
      <c r="C22" s="535"/>
      <c r="D22" s="550" t="s">
        <v>493</v>
      </c>
      <c r="E22" s="579">
        <v>155</v>
      </c>
      <c r="F22" s="578">
        <v>150</v>
      </c>
      <c r="G22" s="577">
        <v>5</v>
      </c>
      <c r="H22" s="551"/>
      <c r="I22" s="551"/>
      <c r="J22" s="776" t="s">
        <v>492</v>
      </c>
      <c r="K22" s="778"/>
      <c r="L22" s="588">
        <v>253</v>
      </c>
      <c r="M22" s="578">
        <v>219</v>
      </c>
      <c r="N22" s="588">
        <v>34</v>
      </c>
      <c r="O22" s="526"/>
    </row>
    <row r="23" spans="1:15" ht="15" customHeight="1" x14ac:dyDescent="0.15">
      <c r="A23" s="535"/>
      <c r="B23" s="535"/>
      <c r="C23" s="535"/>
      <c r="D23" s="550" t="s">
        <v>491</v>
      </c>
      <c r="E23" s="579">
        <v>381</v>
      </c>
      <c r="F23" s="578">
        <v>373</v>
      </c>
      <c r="G23" s="577">
        <v>8</v>
      </c>
      <c r="H23" s="551"/>
      <c r="I23" s="551"/>
      <c r="J23" s="776" t="s">
        <v>490</v>
      </c>
      <c r="K23" s="778"/>
      <c r="L23" s="588">
        <v>64</v>
      </c>
      <c r="M23" s="578">
        <v>52</v>
      </c>
      <c r="N23" s="588">
        <v>12</v>
      </c>
      <c r="O23" s="526"/>
    </row>
    <row r="24" spans="1:15" ht="15" customHeight="1" x14ac:dyDescent="0.15">
      <c r="A24" s="535"/>
      <c r="B24" s="535"/>
      <c r="C24" s="776" t="s">
        <v>489</v>
      </c>
      <c r="D24" s="778"/>
      <c r="E24" s="579">
        <v>164</v>
      </c>
      <c r="F24" s="578">
        <v>113</v>
      </c>
      <c r="G24" s="577">
        <v>51</v>
      </c>
      <c r="H24" s="551"/>
      <c r="I24" s="551"/>
      <c r="J24" s="535"/>
      <c r="K24" s="589"/>
      <c r="L24" s="588"/>
      <c r="M24" s="578"/>
      <c r="N24" s="588"/>
      <c r="O24" s="526"/>
    </row>
    <row r="25" spans="1:15" ht="15" customHeight="1" x14ac:dyDescent="0.15">
      <c r="A25" s="535"/>
      <c r="B25" s="535"/>
      <c r="C25" s="776" t="s">
        <v>487</v>
      </c>
      <c r="D25" s="778"/>
      <c r="E25" s="579">
        <v>603</v>
      </c>
      <c r="F25" s="578">
        <v>554</v>
      </c>
      <c r="G25" s="577">
        <v>49</v>
      </c>
      <c r="H25" s="551"/>
      <c r="I25" s="771" t="s">
        <v>485</v>
      </c>
      <c r="J25" s="771"/>
      <c r="K25" s="772"/>
      <c r="L25" s="586">
        <v>841</v>
      </c>
      <c r="M25" s="585">
        <v>681</v>
      </c>
      <c r="N25" s="586">
        <v>160</v>
      </c>
      <c r="O25" s="526"/>
    </row>
    <row r="26" spans="1:15" ht="15" customHeight="1" x14ac:dyDescent="0.15">
      <c r="A26" s="535"/>
      <c r="B26" s="535"/>
      <c r="C26" s="776" t="s">
        <v>486</v>
      </c>
      <c r="D26" s="778"/>
      <c r="E26" s="579">
        <v>288</v>
      </c>
      <c r="F26" s="578">
        <v>234</v>
      </c>
      <c r="G26" s="577">
        <v>54</v>
      </c>
      <c r="H26" s="551"/>
      <c r="I26" s="545"/>
      <c r="J26" s="771" t="s">
        <v>483</v>
      </c>
      <c r="K26" s="772"/>
      <c r="L26" s="586">
        <v>13</v>
      </c>
      <c r="M26" s="585">
        <v>13</v>
      </c>
      <c r="N26" s="586">
        <v>0</v>
      </c>
      <c r="O26" s="526"/>
    </row>
    <row r="27" spans="1:15" ht="15" customHeight="1" x14ac:dyDescent="0.15">
      <c r="A27" s="535"/>
      <c r="B27" s="535"/>
      <c r="C27" s="776" t="s">
        <v>484</v>
      </c>
      <c r="D27" s="778"/>
      <c r="E27" s="579">
        <v>78</v>
      </c>
      <c r="F27" s="578">
        <v>73</v>
      </c>
      <c r="G27" s="577">
        <v>5</v>
      </c>
      <c r="H27" s="551"/>
      <c r="I27" s="545"/>
      <c r="J27" s="545"/>
      <c r="K27" s="547" t="s">
        <v>543</v>
      </c>
      <c r="L27" s="586">
        <v>12</v>
      </c>
      <c r="M27" s="585">
        <v>12</v>
      </c>
      <c r="N27" s="586" t="s">
        <v>159</v>
      </c>
      <c r="O27" s="526"/>
    </row>
    <row r="28" spans="1:15" ht="15" customHeight="1" x14ac:dyDescent="0.15">
      <c r="A28" s="535"/>
      <c r="B28" s="535"/>
      <c r="C28" s="776" t="s">
        <v>482</v>
      </c>
      <c r="D28" s="778"/>
      <c r="E28" s="579">
        <v>1378</v>
      </c>
      <c r="F28" s="578">
        <v>1252</v>
      </c>
      <c r="G28" s="577">
        <v>126</v>
      </c>
      <c r="H28" s="545"/>
      <c r="I28" s="545"/>
      <c r="J28" s="545"/>
      <c r="K28" s="544" t="s">
        <v>479</v>
      </c>
      <c r="L28" s="586">
        <v>1</v>
      </c>
      <c r="M28" s="585">
        <v>1</v>
      </c>
      <c r="N28" s="584" t="s">
        <v>542</v>
      </c>
      <c r="O28" s="526"/>
    </row>
    <row r="29" spans="1:15" ht="15" customHeight="1" x14ac:dyDescent="0.15">
      <c r="A29" s="535"/>
      <c r="B29" s="535"/>
      <c r="C29" s="776" t="s">
        <v>480</v>
      </c>
      <c r="D29" s="778"/>
      <c r="E29" s="579">
        <v>217</v>
      </c>
      <c r="F29" s="578">
        <v>196</v>
      </c>
      <c r="G29" s="577">
        <v>21</v>
      </c>
      <c r="H29" s="545"/>
      <c r="I29" s="545"/>
      <c r="J29" s="771" t="s">
        <v>477</v>
      </c>
      <c r="K29" s="772"/>
      <c r="L29" s="586">
        <v>344</v>
      </c>
      <c r="M29" s="585">
        <v>289</v>
      </c>
      <c r="N29" s="586">
        <v>55</v>
      </c>
      <c r="O29" s="526"/>
    </row>
    <row r="30" spans="1:15" ht="15" customHeight="1" x14ac:dyDescent="0.15">
      <c r="A30" s="535"/>
      <c r="B30" s="535"/>
      <c r="C30" s="776" t="s">
        <v>478</v>
      </c>
      <c r="D30" s="778"/>
      <c r="E30" s="579">
        <v>87</v>
      </c>
      <c r="F30" s="578">
        <v>66</v>
      </c>
      <c r="G30" s="577">
        <v>21</v>
      </c>
      <c r="H30" s="545"/>
      <c r="I30" s="545"/>
      <c r="J30" s="545"/>
      <c r="K30" s="544" t="s">
        <v>475</v>
      </c>
      <c r="L30" s="586">
        <v>85</v>
      </c>
      <c r="M30" s="585">
        <v>75</v>
      </c>
      <c r="N30" s="586">
        <v>10</v>
      </c>
      <c r="O30" s="526"/>
    </row>
    <row r="31" spans="1:15" ht="15" customHeight="1" x14ac:dyDescent="0.15">
      <c r="A31" s="535"/>
      <c r="B31" s="535"/>
      <c r="C31" s="776" t="s">
        <v>476</v>
      </c>
      <c r="D31" s="778"/>
      <c r="E31" s="579">
        <v>41</v>
      </c>
      <c r="F31" s="578">
        <v>30</v>
      </c>
      <c r="G31" s="577">
        <v>11</v>
      </c>
      <c r="H31" s="545"/>
      <c r="I31" s="545"/>
      <c r="J31" s="545"/>
      <c r="K31" s="544" t="s">
        <v>473</v>
      </c>
      <c r="L31" s="586">
        <v>34</v>
      </c>
      <c r="M31" s="585">
        <v>30</v>
      </c>
      <c r="N31" s="586">
        <v>4</v>
      </c>
      <c r="O31" s="526"/>
    </row>
    <row r="32" spans="1:15" ht="15" customHeight="1" x14ac:dyDescent="0.15">
      <c r="A32" s="535"/>
      <c r="B32" s="535"/>
      <c r="C32" s="776" t="s">
        <v>474</v>
      </c>
      <c r="D32" s="778"/>
      <c r="E32" s="579">
        <v>256</v>
      </c>
      <c r="F32" s="578">
        <v>223</v>
      </c>
      <c r="G32" s="577">
        <v>33</v>
      </c>
      <c r="H32" s="545"/>
      <c r="I32" s="545"/>
      <c r="J32" s="545"/>
      <c r="K32" s="544" t="s">
        <v>541</v>
      </c>
      <c r="L32" s="586">
        <v>225</v>
      </c>
      <c r="M32" s="585">
        <v>184</v>
      </c>
      <c r="N32" s="586">
        <v>41</v>
      </c>
      <c r="O32" s="526"/>
    </row>
    <row r="33" spans="1:15" ht="15" customHeight="1" x14ac:dyDescent="0.15">
      <c r="A33" s="535"/>
      <c r="B33" s="535"/>
      <c r="C33" s="776" t="s">
        <v>472</v>
      </c>
      <c r="D33" s="778"/>
      <c r="E33" s="579">
        <v>2764</v>
      </c>
      <c r="F33" s="578">
        <v>2316</v>
      </c>
      <c r="G33" s="577">
        <v>448</v>
      </c>
      <c r="H33" s="545"/>
      <c r="I33" s="545"/>
      <c r="J33" s="771" t="s">
        <v>470</v>
      </c>
      <c r="K33" s="772"/>
      <c r="L33" s="586">
        <v>61</v>
      </c>
      <c r="M33" s="585">
        <v>40</v>
      </c>
      <c r="N33" s="586">
        <v>21</v>
      </c>
      <c r="O33" s="526"/>
    </row>
    <row r="34" spans="1:15" ht="15" customHeight="1" x14ac:dyDescent="0.15">
      <c r="A34" s="535"/>
      <c r="B34" s="535"/>
      <c r="C34" s="776" t="s">
        <v>471</v>
      </c>
      <c r="D34" s="778"/>
      <c r="E34" s="579">
        <v>531</v>
      </c>
      <c r="F34" s="578">
        <v>494</v>
      </c>
      <c r="G34" s="577">
        <v>37</v>
      </c>
      <c r="H34" s="545"/>
      <c r="I34" s="545"/>
      <c r="J34" s="587"/>
      <c r="K34" s="544" t="s">
        <v>468</v>
      </c>
      <c r="L34" s="586">
        <v>4</v>
      </c>
      <c r="M34" s="585">
        <v>2</v>
      </c>
      <c r="N34" s="586">
        <v>2</v>
      </c>
      <c r="O34" s="526"/>
    </row>
    <row r="35" spans="1:15" ht="15" customHeight="1" x14ac:dyDescent="0.15">
      <c r="A35" s="535"/>
      <c r="B35" s="535"/>
      <c r="C35" s="776" t="s">
        <v>469</v>
      </c>
      <c r="D35" s="778"/>
      <c r="E35" s="579">
        <v>769</v>
      </c>
      <c r="F35" s="578">
        <v>724</v>
      </c>
      <c r="G35" s="577">
        <v>45</v>
      </c>
      <c r="H35" s="545"/>
      <c r="I35" s="545"/>
      <c r="J35" s="545"/>
      <c r="K35" s="544" t="s">
        <v>466</v>
      </c>
      <c r="L35" s="586">
        <v>27</v>
      </c>
      <c r="M35" s="585">
        <v>17</v>
      </c>
      <c r="N35" s="586">
        <v>10</v>
      </c>
      <c r="O35" s="526"/>
    </row>
    <row r="36" spans="1:15" ht="15" customHeight="1" x14ac:dyDescent="0.15">
      <c r="A36" s="535"/>
      <c r="B36" s="535"/>
      <c r="C36" s="776" t="s">
        <v>467</v>
      </c>
      <c r="D36" s="778"/>
      <c r="E36" s="579">
        <v>229</v>
      </c>
      <c r="F36" s="578">
        <v>204</v>
      </c>
      <c r="G36" s="577">
        <v>25</v>
      </c>
      <c r="H36" s="545"/>
      <c r="I36" s="545"/>
      <c r="J36" s="545"/>
      <c r="K36" s="544" t="s">
        <v>541</v>
      </c>
      <c r="L36" s="586">
        <v>30</v>
      </c>
      <c r="M36" s="585">
        <v>21</v>
      </c>
      <c r="N36" s="586">
        <v>9</v>
      </c>
      <c r="O36" s="526"/>
    </row>
    <row r="37" spans="1:15" ht="15" customHeight="1" x14ac:dyDescent="0.15">
      <c r="A37" s="535"/>
      <c r="B37" s="535"/>
      <c r="C37" s="776" t="s">
        <v>465</v>
      </c>
      <c r="D37" s="778"/>
      <c r="E37" s="579">
        <v>84</v>
      </c>
      <c r="F37" s="578">
        <v>71</v>
      </c>
      <c r="G37" s="577">
        <v>13</v>
      </c>
      <c r="H37" s="545"/>
      <c r="I37" s="545"/>
      <c r="J37" s="793" t="s">
        <v>540</v>
      </c>
      <c r="K37" s="794"/>
      <c r="L37" s="586">
        <v>268</v>
      </c>
      <c r="M37" s="585">
        <v>201</v>
      </c>
      <c r="N37" s="586">
        <v>67</v>
      </c>
      <c r="O37" s="526"/>
    </row>
    <row r="38" spans="1:15" ht="15" customHeight="1" x14ac:dyDescent="0.15">
      <c r="A38" s="535"/>
      <c r="B38" s="535"/>
      <c r="C38" s="776" t="s">
        <v>463</v>
      </c>
      <c r="D38" s="778"/>
      <c r="E38" s="579">
        <v>34</v>
      </c>
      <c r="F38" s="578">
        <v>25</v>
      </c>
      <c r="G38" s="577">
        <v>9</v>
      </c>
      <c r="H38" s="545"/>
      <c r="I38" s="545"/>
      <c r="J38" s="587"/>
      <c r="K38" s="547" t="s">
        <v>539</v>
      </c>
      <c r="L38" s="586">
        <v>15</v>
      </c>
      <c r="M38" s="585">
        <v>12</v>
      </c>
      <c r="N38" s="586">
        <v>3</v>
      </c>
      <c r="O38" s="526"/>
    </row>
    <row r="39" spans="1:15" ht="15" customHeight="1" x14ac:dyDescent="0.15">
      <c r="A39" s="535"/>
      <c r="B39" s="535"/>
      <c r="C39" s="776" t="s">
        <v>461</v>
      </c>
      <c r="D39" s="778"/>
      <c r="E39" s="579">
        <v>297</v>
      </c>
      <c r="F39" s="578">
        <v>287</v>
      </c>
      <c r="G39" s="577">
        <v>10</v>
      </c>
      <c r="H39" s="545"/>
      <c r="I39" s="545"/>
      <c r="J39" s="545"/>
      <c r="K39" s="547" t="s">
        <v>538</v>
      </c>
      <c r="L39" s="586">
        <v>77</v>
      </c>
      <c r="M39" s="585">
        <v>56</v>
      </c>
      <c r="N39" s="586">
        <v>21</v>
      </c>
      <c r="O39" s="526"/>
    </row>
    <row r="40" spans="1:15" ht="15" customHeight="1" x14ac:dyDescent="0.15">
      <c r="A40" s="535"/>
      <c r="B40" s="535"/>
      <c r="C40" s="776" t="s">
        <v>459</v>
      </c>
      <c r="D40" s="778"/>
      <c r="E40" s="579">
        <v>55</v>
      </c>
      <c r="F40" s="578">
        <v>47</v>
      </c>
      <c r="G40" s="577">
        <v>8</v>
      </c>
      <c r="H40" s="545"/>
      <c r="I40" s="545"/>
      <c r="J40" s="545"/>
      <c r="K40" s="547" t="s">
        <v>537</v>
      </c>
      <c r="L40" s="586">
        <v>176</v>
      </c>
      <c r="M40" s="585">
        <v>133</v>
      </c>
      <c r="N40" s="586">
        <v>43</v>
      </c>
      <c r="O40" s="526"/>
    </row>
    <row r="41" spans="1:15" ht="15" customHeight="1" x14ac:dyDescent="0.15">
      <c r="A41" s="535"/>
      <c r="B41" s="535"/>
      <c r="C41" s="776" t="s">
        <v>457</v>
      </c>
      <c r="D41" s="778"/>
      <c r="E41" s="579">
        <v>61</v>
      </c>
      <c r="F41" s="578">
        <v>51</v>
      </c>
      <c r="G41" s="577">
        <v>10</v>
      </c>
      <c r="H41" s="545"/>
      <c r="I41" s="545"/>
      <c r="J41" s="771" t="s">
        <v>455</v>
      </c>
      <c r="K41" s="772"/>
      <c r="L41" s="586">
        <v>22</v>
      </c>
      <c r="M41" s="585">
        <v>22</v>
      </c>
      <c r="N41" s="586">
        <v>0</v>
      </c>
      <c r="O41" s="526"/>
    </row>
    <row r="42" spans="1:15" ht="15" customHeight="1" x14ac:dyDescent="0.15">
      <c r="A42" s="535"/>
      <c r="B42" s="535"/>
      <c r="C42" s="776" t="s">
        <v>456</v>
      </c>
      <c r="D42" s="778"/>
      <c r="E42" s="579">
        <v>126</v>
      </c>
      <c r="F42" s="578">
        <v>106</v>
      </c>
      <c r="G42" s="577">
        <v>20</v>
      </c>
      <c r="H42" s="545"/>
      <c r="I42" s="545"/>
      <c r="J42" s="545"/>
      <c r="K42" s="544" t="s">
        <v>453</v>
      </c>
      <c r="L42" s="586">
        <v>8</v>
      </c>
      <c r="M42" s="585">
        <v>8</v>
      </c>
      <c r="N42" s="586" t="s">
        <v>159</v>
      </c>
      <c r="O42" s="526"/>
    </row>
    <row r="43" spans="1:15" ht="15" customHeight="1" x14ac:dyDescent="0.15">
      <c r="A43" s="535"/>
      <c r="B43" s="535"/>
      <c r="C43" s="776" t="s">
        <v>454</v>
      </c>
      <c r="D43" s="778"/>
      <c r="E43" s="579">
        <v>9</v>
      </c>
      <c r="F43" s="578">
        <v>6</v>
      </c>
      <c r="G43" s="577">
        <v>3</v>
      </c>
      <c r="H43" s="545"/>
      <c r="I43" s="545"/>
      <c r="J43" s="545"/>
      <c r="K43" s="544" t="s">
        <v>536</v>
      </c>
      <c r="L43" s="586">
        <v>3</v>
      </c>
      <c r="M43" s="585">
        <v>3</v>
      </c>
      <c r="N43" s="586" t="s">
        <v>159</v>
      </c>
      <c r="O43" s="526"/>
    </row>
    <row r="44" spans="1:15" ht="15" customHeight="1" x14ac:dyDescent="0.15">
      <c r="A44" s="535"/>
      <c r="B44" s="535"/>
      <c r="C44" s="776" t="s">
        <v>452</v>
      </c>
      <c r="D44" s="778"/>
      <c r="E44" s="579">
        <v>3424</v>
      </c>
      <c r="F44" s="578">
        <v>3360</v>
      </c>
      <c r="G44" s="577">
        <v>64</v>
      </c>
      <c r="H44" s="545"/>
      <c r="I44" s="545"/>
      <c r="J44" s="545"/>
      <c r="K44" s="544" t="s">
        <v>449</v>
      </c>
      <c r="L44" s="586">
        <v>11</v>
      </c>
      <c r="M44" s="585">
        <v>11</v>
      </c>
      <c r="N44" s="584" t="s">
        <v>535</v>
      </c>
      <c r="O44" s="526"/>
    </row>
    <row r="45" spans="1:15" ht="15" customHeight="1" thickBot="1" x14ac:dyDescent="0.2">
      <c r="A45" s="535"/>
      <c r="B45" s="535"/>
      <c r="C45" s="776" t="s">
        <v>450</v>
      </c>
      <c r="D45" s="778"/>
      <c r="E45" s="579">
        <v>1247</v>
      </c>
      <c r="F45" s="578">
        <v>1215</v>
      </c>
      <c r="G45" s="577">
        <v>32</v>
      </c>
      <c r="H45" s="583"/>
      <c r="I45" s="539"/>
      <c r="J45" s="773" t="s">
        <v>447</v>
      </c>
      <c r="K45" s="774"/>
      <c r="L45" s="582">
        <f>L25-L29-L33-L37-L41-L26</f>
        <v>133</v>
      </c>
      <c r="M45" s="581">
        <f>M25-M29-M33-M37-M41-M26</f>
        <v>116</v>
      </c>
      <c r="N45" s="580">
        <f>N25-N29-N33-N37-N41-N26</f>
        <v>17</v>
      </c>
      <c r="O45" s="526"/>
    </row>
    <row r="46" spans="1:15" ht="15" customHeight="1" x14ac:dyDescent="0.15">
      <c r="A46" s="535"/>
      <c r="B46" s="535"/>
      <c r="C46" s="776" t="s">
        <v>448</v>
      </c>
      <c r="D46" s="778"/>
      <c r="E46" s="579">
        <v>597</v>
      </c>
      <c r="F46" s="578">
        <v>551</v>
      </c>
      <c r="G46" s="577">
        <v>46</v>
      </c>
      <c r="N46" s="573" t="s">
        <v>35</v>
      </c>
      <c r="O46" s="526"/>
    </row>
    <row r="47" spans="1:15" ht="15" customHeight="1" x14ac:dyDescent="0.15">
      <c r="A47" s="535"/>
      <c r="B47" s="535"/>
      <c r="C47" s="776" t="s">
        <v>446</v>
      </c>
      <c r="D47" s="778"/>
      <c r="E47" s="579">
        <v>69</v>
      </c>
      <c r="F47" s="578">
        <v>65</v>
      </c>
      <c r="G47" s="577">
        <v>4</v>
      </c>
      <c r="O47" s="526"/>
    </row>
    <row r="48" spans="1:15" ht="15" customHeight="1" x14ac:dyDescent="0.15">
      <c r="A48" s="535"/>
      <c r="B48" s="535"/>
      <c r="C48" s="776" t="s">
        <v>445</v>
      </c>
      <c r="D48" s="778"/>
      <c r="E48" s="579">
        <v>371</v>
      </c>
      <c r="F48" s="578">
        <v>361</v>
      </c>
      <c r="G48" s="577">
        <v>10</v>
      </c>
      <c r="O48" s="526"/>
    </row>
    <row r="49" spans="1:15" ht="15" customHeight="1" x14ac:dyDescent="0.15">
      <c r="A49" s="535"/>
      <c r="B49" s="535"/>
      <c r="C49" s="776" t="s">
        <v>444</v>
      </c>
      <c r="D49" s="778"/>
      <c r="E49" s="579">
        <v>22</v>
      </c>
      <c r="F49" s="578">
        <v>20</v>
      </c>
      <c r="G49" s="577">
        <v>2</v>
      </c>
      <c r="O49" s="526"/>
    </row>
    <row r="50" spans="1:15" ht="15" customHeight="1" x14ac:dyDescent="0.15">
      <c r="A50" s="535"/>
      <c r="B50" s="535"/>
      <c r="C50" s="776" t="s">
        <v>443</v>
      </c>
      <c r="D50" s="778"/>
      <c r="E50" s="579">
        <v>1610</v>
      </c>
      <c r="F50" s="578">
        <v>1557</v>
      </c>
      <c r="G50" s="577">
        <v>53</v>
      </c>
      <c r="O50" s="526"/>
    </row>
    <row r="51" spans="1:15" ht="15" customHeight="1" x14ac:dyDescent="0.15">
      <c r="A51" s="535"/>
      <c r="B51" s="535"/>
      <c r="C51" s="776" t="s">
        <v>442</v>
      </c>
      <c r="D51" s="778"/>
      <c r="E51" s="579">
        <v>166</v>
      </c>
      <c r="F51" s="578">
        <v>162</v>
      </c>
      <c r="G51" s="577">
        <v>4</v>
      </c>
      <c r="O51" s="526"/>
    </row>
    <row r="52" spans="1:15" ht="15" customHeight="1" x14ac:dyDescent="0.15">
      <c r="A52" s="535"/>
      <c r="B52" s="535"/>
      <c r="C52" s="776" t="s">
        <v>441</v>
      </c>
      <c r="D52" s="778"/>
      <c r="E52" s="579">
        <v>7</v>
      </c>
      <c r="F52" s="578">
        <v>4</v>
      </c>
      <c r="G52" s="577">
        <v>3</v>
      </c>
      <c r="O52" s="526"/>
    </row>
    <row r="53" spans="1:15" ht="15" customHeight="1" thickBot="1" x14ac:dyDescent="0.2">
      <c r="A53" s="531"/>
      <c r="B53" s="531"/>
      <c r="C53" s="777" t="s">
        <v>440</v>
      </c>
      <c r="D53" s="792"/>
      <c r="E53" s="576">
        <v>55</v>
      </c>
      <c r="F53" s="575">
        <v>45</v>
      </c>
      <c r="G53" s="574">
        <v>10</v>
      </c>
    </row>
    <row r="54" spans="1:15" ht="15" customHeight="1" x14ac:dyDescent="0.15">
      <c r="N54" s="573"/>
    </row>
  </sheetData>
  <mergeCells count="62">
    <mergeCell ref="A3:N3"/>
    <mergeCell ref="A4:D4"/>
    <mergeCell ref="H4:K4"/>
    <mergeCell ref="C7:D7"/>
    <mergeCell ref="J7:K7"/>
    <mergeCell ref="J8:K8"/>
    <mergeCell ref="A5:D5"/>
    <mergeCell ref="J5:K5"/>
    <mergeCell ref="B6:D6"/>
    <mergeCell ref="J6:K6"/>
    <mergeCell ref="J12:K12"/>
    <mergeCell ref="J13:K13"/>
    <mergeCell ref="J14:K14"/>
    <mergeCell ref="J9:K9"/>
    <mergeCell ref="J10:K10"/>
    <mergeCell ref="J11:K11"/>
    <mergeCell ref="J18:K18"/>
    <mergeCell ref="J19:K19"/>
    <mergeCell ref="J20:K20"/>
    <mergeCell ref="J15:K15"/>
    <mergeCell ref="J16:K16"/>
    <mergeCell ref="J17:K17"/>
    <mergeCell ref="C24:D24"/>
    <mergeCell ref="C25:D25"/>
    <mergeCell ref="I25:K25"/>
    <mergeCell ref="J21:K21"/>
    <mergeCell ref="J22:K22"/>
    <mergeCell ref="J23:K23"/>
    <mergeCell ref="C28:D28"/>
    <mergeCell ref="C29:D29"/>
    <mergeCell ref="J29:K29"/>
    <mergeCell ref="C26:D26"/>
    <mergeCell ref="J26:K26"/>
    <mergeCell ref="C27:D27"/>
    <mergeCell ref="C30:D30"/>
    <mergeCell ref="C31:D31"/>
    <mergeCell ref="C32:D32"/>
    <mergeCell ref="C36:D36"/>
    <mergeCell ref="C37:D37"/>
    <mergeCell ref="C33:D33"/>
    <mergeCell ref="C34:D34"/>
    <mergeCell ref="C35:D35"/>
    <mergeCell ref="C38:D38"/>
    <mergeCell ref="C39:D39"/>
    <mergeCell ref="C40:D40"/>
    <mergeCell ref="J41:K41"/>
    <mergeCell ref="J33:K33"/>
    <mergeCell ref="J37:K37"/>
    <mergeCell ref="C43:D43"/>
    <mergeCell ref="C44:D44"/>
    <mergeCell ref="C45:D45"/>
    <mergeCell ref="J45:K45"/>
    <mergeCell ref="C41:D41"/>
    <mergeCell ref="C42:D42"/>
    <mergeCell ref="C46:D46"/>
    <mergeCell ref="C47:D47"/>
    <mergeCell ref="C48:D48"/>
    <mergeCell ref="C52:D52"/>
    <mergeCell ref="C53:D53"/>
    <mergeCell ref="C49:D49"/>
    <mergeCell ref="C50:D50"/>
    <mergeCell ref="C51:D51"/>
  </mergeCells>
  <phoneticPr fontId="2"/>
  <pageMargins left="0.78740157480314965" right="0.59055118110236227" top="0.39370078740157483" bottom="0.51181102362204722" header="0.51181102362204722" footer="0.51181102362204722"/>
  <pageSetup paperSize="9" orientation="portrait" r:id="rId1"/>
  <headerFooter alignWithMargins="0">
    <oddFooter>&amp;C- &amp;A 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"/>
  <sheetViews>
    <sheetView workbookViewId="0">
      <selection activeCell="D6" sqref="D6"/>
    </sheetView>
  </sheetViews>
  <sheetFormatPr defaultColWidth="9" defaultRowHeight="15.75" customHeight="1" x14ac:dyDescent="0.15"/>
  <cols>
    <col min="1" max="16384" width="9" style="525"/>
  </cols>
  <sheetData>
    <row r="2" spans="1:1" ht="15.75" customHeight="1" x14ac:dyDescent="0.15">
      <c r="A2" s="603" t="s">
        <v>550</v>
      </c>
    </row>
  </sheetData>
  <phoneticPr fontId="2"/>
  <pageMargins left="0.78740157480314965" right="0.59055118110236227" top="0.39370078740157483" bottom="0.51181102362204722" header="0.51181102362204722" footer="0.51181102362204722"/>
  <pageSetup paperSize="9" orientation="portrait" r:id="rId1"/>
  <headerFooter alignWithMargins="0">
    <oddFooter>&amp;C- &amp;A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workbookViewId="0">
      <selection activeCell="G15" sqref="G15"/>
    </sheetView>
  </sheetViews>
  <sheetFormatPr defaultColWidth="12.375" defaultRowHeight="18.75" customHeight="1" x14ac:dyDescent="0.15"/>
  <cols>
    <col min="1" max="4" width="15.25" style="2" customWidth="1"/>
    <col min="5" max="5" width="15.375" style="2" customWidth="1"/>
    <col min="6" max="16384" width="12.375" style="2"/>
  </cols>
  <sheetData>
    <row r="1" spans="1:5" ht="18.75" customHeight="1" x14ac:dyDescent="0.15">
      <c r="A1" s="1" t="s">
        <v>79</v>
      </c>
    </row>
    <row r="2" spans="1:5" ht="18.75" customHeight="1" thickBot="1" x14ac:dyDescent="0.2">
      <c r="E2" s="3" t="s">
        <v>78</v>
      </c>
    </row>
    <row r="3" spans="1:5" ht="18.75" customHeight="1" x14ac:dyDescent="0.15">
      <c r="A3" s="658" t="s">
        <v>77</v>
      </c>
      <c r="B3" s="651" t="s">
        <v>76</v>
      </c>
      <c r="C3" s="660" t="s">
        <v>75</v>
      </c>
      <c r="D3" s="661"/>
      <c r="E3" s="661"/>
    </row>
    <row r="4" spans="1:5" ht="18.75" customHeight="1" thickBot="1" x14ac:dyDescent="0.2">
      <c r="A4" s="659"/>
      <c r="B4" s="652"/>
      <c r="C4" s="63" t="s">
        <v>74</v>
      </c>
      <c r="D4" s="62" t="s">
        <v>10</v>
      </c>
      <c r="E4" s="61" t="s">
        <v>11</v>
      </c>
    </row>
    <row r="5" spans="1:5" ht="18.75" customHeight="1" thickTop="1" x14ac:dyDescent="0.15">
      <c r="A5" s="60" t="s">
        <v>73</v>
      </c>
      <c r="B5" s="59">
        <v>35669</v>
      </c>
      <c r="C5" s="58">
        <v>89157</v>
      </c>
      <c r="D5" s="57">
        <v>45390</v>
      </c>
      <c r="E5" s="56">
        <v>43767</v>
      </c>
    </row>
    <row r="6" spans="1:5" ht="18.75" customHeight="1" x14ac:dyDescent="0.15">
      <c r="A6" s="54" t="s">
        <v>72</v>
      </c>
      <c r="B6" s="53">
        <v>167</v>
      </c>
      <c r="C6" s="52">
        <v>454</v>
      </c>
      <c r="D6" s="51">
        <v>228</v>
      </c>
      <c r="E6" s="50">
        <v>226</v>
      </c>
    </row>
    <row r="7" spans="1:5" ht="18.75" customHeight="1" x14ac:dyDescent="0.15">
      <c r="A7" s="54" t="s">
        <v>71</v>
      </c>
      <c r="B7" s="53">
        <v>1398</v>
      </c>
      <c r="C7" s="52">
        <v>3647</v>
      </c>
      <c r="D7" s="51">
        <v>1815</v>
      </c>
      <c r="E7" s="50">
        <v>1832</v>
      </c>
    </row>
    <row r="8" spans="1:5" ht="18.75" customHeight="1" x14ac:dyDescent="0.15">
      <c r="A8" s="54" t="s">
        <v>70</v>
      </c>
      <c r="B8" s="53">
        <v>1402</v>
      </c>
      <c r="C8" s="52">
        <v>3233</v>
      </c>
      <c r="D8" s="51">
        <v>1597</v>
      </c>
      <c r="E8" s="50">
        <v>1636</v>
      </c>
    </row>
    <row r="9" spans="1:5" ht="18.75" customHeight="1" x14ac:dyDescent="0.15">
      <c r="A9" s="54" t="s">
        <v>69</v>
      </c>
      <c r="B9" s="53">
        <v>442</v>
      </c>
      <c r="C9" s="52">
        <v>1104</v>
      </c>
      <c r="D9" s="51">
        <v>570</v>
      </c>
      <c r="E9" s="50">
        <v>534</v>
      </c>
    </row>
    <row r="10" spans="1:5" ht="18.75" customHeight="1" x14ac:dyDescent="0.15">
      <c r="A10" s="54" t="s">
        <v>68</v>
      </c>
      <c r="B10" s="53">
        <v>626</v>
      </c>
      <c r="C10" s="52">
        <v>1383</v>
      </c>
      <c r="D10" s="51">
        <v>763</v>
      </c>
      <c r="E10" s="50">
        <v>620</v>
      </c>
    </row>
    <row r="11" spans="1:5" ht="18.75" customHeight="1" x14ac:dyDescent="0.15">
      <c r="A11" s="54" t="s">
        <v>67</v>
      </c>
      <c r="B11" s="53">
        <v>1818</v>
      </c>
      <c r="C11" s="52">
        <v>4546</v>
      </c>
      <c r="D11" s="51">
        <v>2269</v>
      </c>
      <c r="E11" s="50">
        <v>2277</v>
      </c>
    </row>
    <row r="12" spans="1:5" ht="18.75" customHeight="1" x14ac:dyDescent="0.15">
      <c r="A12" s="54" t="s">
        <v>66</v>
      </c>
      <c r="B12" s="53">
        <v>767</v>
      </c>
      <c r="C12" s="52">
        <v>1726</v>
      </c>
      <c r="D12" s="51">
        <v>941</v>
      </c>
      <c r="E12" s="50">
        <v>785</v>
      </c>
    </row>
    <row r="13" spans="1:5" ht="18.75" customHeight="1" x14ac:dyDescent="0.15">
      <c r="A13" s="54" t="s">
        <v>65</v>
      </c>
      <c r="B13" s="53">
        <v>2300</v>
      </c>
      <c r="C13" s="52">
        <v>6340</v>
      </c>
      <c r="D13" s="51">
        <v>3125</v>
      </c>
      <c r="E13" s="50">
        <v>3215</v>
      </c>
    </row>
    <row r="14" spans="1:5" ht="18.75" customHeight="1" x14ac:dyDescent="0.15">
      <c r="A14" s="54" t="s">
        <v>64</v>
      </c>
      <c r="B14" s="53">
        <v>1239</v>
      </c>
      <c r="C14" s="52">
        <v>3078</v>
      </c>
      <c r="D14" s="51">
        <v>1581</v>
      </c>
      <c r="E14" s="50">
        <v>1497</v>
      </c>
    </row>
    <row r="15" spans="1:5" ht="18.75" customHeight="1" x14ac:dyDescent="0.15">
      <c r="A15" s="54" t="s">
        <v>63</v>
      </c>
      <c r="B15" s="53">
        <v>1151</v>
      </c>
      <c r="C15" s="52">
        <v>2636</v>
      </c>
      <c r="D15" s="51">
        <v>1353</v>
      </c>
      <c r="E15" s="50">
        <v>1283</v>
      </c>
    </row>
    <row r="16" spans="1:5" ht="18.75" customHeight="1" x14ac:dyDescent="0.15">
      <c r="A16" s="54" t="s">
        <v>62</v>
      </c>
      <c r="B16" s="53">
        <v>3000</v>
      </c>
      <c r="C16" s="52">
        <v>7789</v>
      </c>
      <c r="D16" s="51">
        <v>3941</v>
      </c>
      <c r="E16" s="50">
        <v>3848</v>
      </c>
    </row>
    <row r="17" spans="1:5" ht="18.75" customHeight="1" x14ac:dyDescent="0.15">
      <c r="A17" s="54" t="s">
        <v>61</v>
      </c>
      <c r="B17" s="53">
        <v>442</v>
      </c>
      <c r="C17" s="52">
        <v>1186</v>
      </c>
      <c r="D17" s="51">
        <v>624</v>
      </c>
      <c r="E17" s="50">
        <v>562</v>
      </c>
    </row>
    <row r="18" spans="1:5" ht="18.75" customHeight="1" x14ac:dyDescent="0.15">
      <c r="A18" s="54" t="s">
        <v>60</v>
      </c>
      <c r="B18" s="53">
        <v>545</v>
      </c>
      <c r="C18" s="52">
        <v>1535</v>
      </c>
      <c r="D18" s="51">
        <v>777</v>
      </c>
      <c r="E18" s="50">
        <v>758</v>
      </c>
    </row>
    <row r="19" spans="1:5" ht="18.75" customHeight="1" x14ac:dyDescent="0.15">
      <c r="A19" s="54" t="s">
        <v>59</v>
      </c>
      <c r="B19" s="53">
        <v>592</v>
      </c>
      <c r="C19" s="52">
        <v>1581</v>
      </c>
      <c r="D19" s="51">
        <v>798</v>
      </c>
      <c r="E19" s="50">
        <v>783</v>
      </c>
    </row>
    <row r="20" spans="1:5" ht="18.75" customHeight="1" x14ac:dyDescent="0.15">
      <c r="A20" s="54" t="s">
        <v>58</v>
      </c>
      <c r="B20" s="53">
        <v>534</v>
      </c>
      <c r="C20" s="52">
        <v>1475</v>
      </c>
      <c r="D20" s="51">
        <v>741</v>
      </c>
      <c r="E20" s="50">
        <v>734</v>
      </c>
    </row>
    <row r="21" spans="1:5" ht="18.75" customHeight="1" x14ac:dyDescent="0.15">
      <c r="A21" s="54" t="s">
        <v>57</v>
      </c>
      <c r="B21" s="53">
        <v>2478</v>
      </c>
      <c r="C21" s="52">
        <v>5873</v>
      </c>
      <c r="D21" s="51">
        <v>2932</v>
      </c>
      <c r="E21" s="50">
        <v>2941</v>
      </c>
    </row>
    <row r="22" spans="1:5" ht="18.75" customHeight="1" x14ac:dyDescent="0.15">
      <c r="A22" s="54" t="s">
        <v>56</v>
      </c>
      <c r="B22" s="53">
        <v>822</v>
      </c>
      <c r="C22" s="52">
        <v>1906</v>
      </c>
      <c r="D22" s="51">
        <v>1052</v>
      </c>
      <c r="E22" s="50">
        <v>854</v>
      </c>
    </row>
    <row r="23" spans="1:5" ht="18.75" customHeight="1" x14ac:dyDescent="0.15">
      <c r="A23" s="54" t="s">
        <v>55</v>
      </c>
      <c r="B23" s="53">
        <v>1641</v>
      </c>
      <c r="C23" s="52">
        <v>4352</v>
      </c>
      <c r="D23" s="51">
        <v>2180</v>
      </c>
      <c r="E23" s="50">
        <v>2172</v>
      </c>
    </row>
    <row r="24" spans="1:5" ht="18.75" customHeight="1" x14ac:dyDescent="0.15">
      <c r="A24" s="54" t="s">
        <v>54</v>
      </c>
      <c r="B24" s="53">
        <v>1180</v>
      </c>
      <c r="C24" s="52">
        <v>2790</v>
      </c>
      <c r="D24" s="51">
        <v>1415</v>
      </c>
      <c r="E24" s="50">
        <v>1375</v>
      </c>
    </row>
    <row r="25" spans="1:5" ht="18.75" customHeight="1" x14ac:dyDescent="0.15">
      <c r="A25" s="54" t="s">
        <v>53</v>
      </c>
      <c r="B25" s="53">
        <v>2213</v>
      </c>
      <c r="C25" s="52">
        <v>4847</v>
      </c>
      <c r="D25" s="51">
        <v>2509</v>
      </c>
      <c r="E25" s="50">
        <v>2338</v>
      </c>
    </row>
    <row r="26" spans="1:5" ht="18.75" customHeight="1" x14ac:dyDescent="0.15">
      <c r="A26" s="54" t="s">
        <v>52</v>
      </c>
      <c r="B26" s="53">
        <v>1158</v>
      </c>
      <c r="C26" s="52">
        <v>2973</v>
      </c>
      <c r="D26" s="51">
        <v>1471</v>
      </c>
      <c r="E26" s="50">
        <v>1502</v>
      </c>
    </row>
    <row r="27" spans="1:5" ht="18.75" customHeight="1" x14ac:dyDescent="0.15">
      <c r="A27" s="54" t="s">
        <v>51</v>
      </c>
      <c r="B27" s="53">
        <v>1101</v>
      </c>
      <c r="C27" s="52">
        <v>2783</v>
      </c>
      <c r="D27" s="51">
        <v>1481</v>
      </c>
      <c r="E27" s="50">
        <v>1302</v>
      </c>
    </row>
    <row r="28" spans="1:5" ht="18.75" customHeight="1" x14ac:dyDescent="0.15">
      <c r="A28" s="54" t="s">
        <v>50</v>
      </c>
      <c r="B28" s="53">
        <v>688</v>
      </c>
      <c r="C28" s="52">
        <v>1684</v>
      </c>
      <c r="D28" s="51">
        <v>848</v>
      </c>
      <c r="E28" s="50">
        <v>836</v>
      </c>
    </row>
    <row r="29" spans="1:5" ht="18.75" customHeight="1" x14ac:dyDescent="0.15">
      <c r="A29" s="54" t="s">
        <v>49</v>
      </c>
      <c r="B29" s="53">
        <v>1644</v>
      </c>
      <c r="C29" s="52">
        <v>3916</v>
      </c>
      <c r="D29" s="51">
        <v>2058</v>
      </c>
      <c r="E29" s="50">
        <v>1858</v>
      </c>
    </row>
    <row r="30" spans="1:5" ht="18.75" customHeight="1" x14ac:dyDescent="0.15">
      <c r="A30" s="54" t="s">
        <v>48</v>
      </c>
      <c r="B30" s="53">
        <v>506</v>
      </c>
      <c r="C30" s="52">
        <v>1416</v>
      </c>
      <c r="D30" s="51">
        <v>685</v>
      </c>
      <c r="E30" s="50">
        <v>731</v>
      </c>
    </row>
    <row r="31" spans="1:5" ht="18.75" customHeight="1" x14ac:dyDescent="0.15">
      <c r="A31" s="54" t="s">
        <v>47</v>
      </c>
      <c r="B31" s="53">
        <v>88</v>
      </c>
      <c r="C31" s="52">
        <v>244</v>
      </c>
      <c r="D31" s="51">
        <v>127</v>
      </c>
      <c r="E31" s="50">
        <v>117</v>
      </c>
    </row>
    <row r="32" spans="1:5" ht="18.75" customHeight="1" x14ac:dyDescent="0.15">
      <c r="A32" s="54" t="s">
        <v>46</v>
      </c>
      <c r="B32" s="53">
        <v>280</v>
      </c>
      <c r="C32" s="52">
        <v>950</v>
      </c>
      <c r="D32" s="51">
        <v>422</v>
      </c>
      <c r="E32" s="50">
        <v>528</v>
      </c>
    </row>
    <row r="33" spans="1:8" ht="18.75" customHeight="1" x14ac:dyDescent="0.15">
      <c r="A33" s="54" t="s">
        <v>45</v>
      </c>
      <c r="B33" s="53">
        <v>537</v>
      </c>
      <c r="C33" s="52">
        <v>1399</v>
      </c>
      <c r="D33" s="51">
        <v>683</v>
      </c>
      <c r="E33" s="50">
        <v>716</v>
      </c>
      <c r="H33" s="55"/>
    </row>
    <row r="34" spans="1:8" ht="18.75" customHeight="1" x14ac:dyDescent="0.15">
      <c r="A34" s="54" t="s">
        <v>44</v>
      </c>
      <c r="B34" s="53">
        <v>623</v>
      </c>
      <c r="C34" s="52">
        <v>1598</v>
      </c>
      <c r="D34" s="51">
        <v>786</v>
      </c>
      <c r="E34" s="50">
        <v>812</v>
      </c>
      <c r="H34" s="55"/>
    </row>
    <row r="35" spans="1:8" ht="20.25" customHeight="1" x14ac:dyDescent="0.15">
      <c r="A35" s="54" t="s">
        <v>43</v>
      </c>
      <c r="B35" s="53">
        <v>217</v>
      </c>
      <c r="C35" s="52">
        <v>591</v>
      </c>
      <c r="D35" s="51">
        <v>317</v>
      </c>
      <c r="E35" s="50">
        <v>274</v>
      </c>
    </row>
    <row r="36" spans="1:8" s="30" customFormat="1" ht="18.75" customHeight="1" x14ac:dyDescent="0.15">
      <c r="A36" s="49" t="s">
        <v>42</v>
      </c>
      <c r="B36" s="48">
        <v>364</v>
      </c>
      <c r="C36" s="47">
        <v>992</v>
      </c>
      <c r="D36" s="46">
        <v>512</v>
      </c>
      <c r="E36" s="45">
        <v>480</v>
      </c>
    </row>
    <row r="37" spans="1:8" s="30" customFormat="1" ht="18.75" customHeight="1" x14ac:dyDescent="0.15">
      <c r="A37" s="54" t="s">
        <v>41</v>
      </c>
      <c r="B37" s="53">
        <v>1061</v>
      </c>
      <c r="C37" s="52">
        <v>2793</v>
      </c>
      <c r="D37" s="51">
        <v>1415</v>
      </c>
      <c r="E37" s="50">
        <v>1378</v>
      </c>
    </row>
    <row r="38" spans="1:8" s="30" customFormat="1" ht="18.75" customHeight="1" x14ac:dyDescent="0.15">
      <c r="A38" s="54" t="s">
        <v>40</v>
      </c>
      <c r="B38" s="53">
        <v>49</v>
      </c>
      <c r="C38" s="52">
        <v>146</v>
      </c>
      <c r="D38" s="51">
        <v>73</v>
      </c>
      <c r="E38" s="50">
        <v>73</v>
      </c>
    </row>
    <row r="39" spans="1:8" s="30" customFormat="1" ht="18.75" customHeight="1" x14ac:dyDescent="0.15">
      <c r="A39" s="54" t="s">
        <v>39</v>
      </c>
      <c r="B39" s="53">
        <v>226</v>
      </c>
      <c r="C39" s="52">
        <v>718</v>
      </c>
      <c r="D39" s="51">
        <v>339</v>
      </c>
      <c r="E39" s="50">
        <v>379</v>
      </c>
    </row>
    <row r="40" spans="1:8" ht="18.75" customHeight="1" x14ac:dyDescent="0.15">
      <c r="A40" s="49" t="s">
        <v>38</v>
      </c>
      <c r="B40" s="48">
        <v>3</v>
      </c>
      <c r="C40" s="47">
        <v>13</v>
      </c>
      <c r="D40" s="46">
        <v>7</v>
      </c>
      <c r="E40" s="45">
        <v>6</v>
      </c>
    </row>
    <row r="41" spans="1:8" ht="18.75" customHeight="1" thickBot="1" x14ac:dyDescent="0.2">
      <c r="A41" s="44" t="s">
        <v>37</v>
      </c>
      <c r="B41" s="43">
        <v>2367</v>
      </c>
      <c r="C41" s="42">
        <v>5460</v>
      </c>
      <c r="D41" s="41">
        <v>2955</v>
      </c>
      <c r="E41" s="40">
        <v>2505</v>
      </c>
    </row>
    <row r="42" spans="1:8" ht="18.75" customHeight="1" x14ac:dyDescent="0.15">
      <c r="A42" s="30" t="s">
        <v>36</v>
      </c>
      <c r="E42" s="3" t="s">
        <v>35</v>
      </c>
    </row>
  </sheetData>
  <mergeCells count="3">
    <mergeCell ref="A3:A4"/>
    <mergeCell ref="B3:B4"/>
    <mergeCell ref="C3:E3"/>
  </mergeCells>
  <phoneticPr fontId="2"/>
  <pageMargins left="0.98425196850393704" right="0.78740157480314965" top="0.78740157480314965" bottom="0.98425196850393704" header="0.51181102362204722" footer="0.51181102362204722"/>
  <pageSetup paperSize="9" orientation="portrait" r:id="rId1"/>
  <headerFooter alignWithMargins="0">
    <oddFooter>&amp;C- &amp;A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8"/>
  <sheetViews>
    <sheetView zoomScaleNormal="100" workbookViewId="0">
      <selection activeCell="J20" sqref="J20"/>
    </sheetView>
  </sheetViews>
  <sheetFormatPr defaultColWidth="13.625" defaultRowHeight="18.75" customHeight="1" x14ac:dyDescent="0.15"/>
  <cols>
    <col min="1" max="1" width="10.75" style="64" customWidth="1"/>
    <col min="2" max="8" width="10.75" style="2" customWidth="1"/>
    <col min="9" max="16384" width="13.625" style="2"/>
  </cols>
  <sheetData>
    <row r="1" spans="1:8" ht="18.75" customHeight="1" x14ac:dyDescent="0.15">
      <c r="A1" s="101" t="s">
        <v>94</v>
      </c>
    </row>
    <row r="3" spans="1:8" ht="18.75" customHeight="1" thickBot="1" x14ac:dyDescent="0.2">
      <c r="G3" s="100"/>
      <c r="H3" s="99" t="s">
        <v>93</v>
      </c>
    </row>
    <row r="4" spans="1:8" ht="18.75" customHeight="1" thickBot="1" x14ac:dyDescent="0.2">
      <c r="A4" s="98" t="s">
        <v>92</v>
      </c>
      <c r="B4" s="96" t="s">
        <v>10</v>
      </c>
      <c r="C4" s="95" t="s">
        <v>11</v>
      </c>
      <c r="D4" s="94" t="s">
        <v>74</v>
      </c>
      <c r="E4" s="97" t="s">
        <v>92</v>
      </c>
      <c r="F4" s="96" t="s">
        <v>10</v>
      </c>
      <c r="G4" s="95" t="s">
        <v>11</v>
      </c>
      <c r="H4" s="94" t="s">
        <v>74</v>
      </c>
    </row>
    <row r="5" spans="1:8" ht="18.75" customHeight="1" thickTop="1" x14ac:dyDescent="0.15">
      <c r="A5" s="85">
        <v>0</v>
      </c>
      <c r="B5" s="83">
        <v>500</v>
      </c>
      <c r="C5" s="82">
        <v>509</v>
      </c>
      <c r="D5" s="81">
        <v>1009</v>
      </c>
      <c r="E5" s="93">
        <v>30</v>
      </c>
      <c r="F5" s="83">
        <v>625</v>
      </c>
      <c r="G5" s="82">
        <v>587</v>
      </c>
      <c r="H5" s="81">
        <v>1212</v>
      </c>
    </row>
    <row r="6" spans="1:8" ht="18.75" customHeight="1" x14ac:dyDescent="0.15">
      <c r="A6" s="80">
        <v>1</v>
      </c>
      <c r="B6" s="78">
        <v>432</v>
      </c>
      <c r="C6" s="77">
        <v>477</v>
      </c>
      <c r="D6" s="76">
        <v>909</v>
      </c>
      <c r="E6" s="92">
        <v>31</v>
      </c>
      <c r="F6" s="78">
        <v>622</v>
      </c>
      <c r="G6" s="77">
        <v>609</v>
      </c>
      <c r="H6" s="76">
        <v>1231</v>
      </c>
    </row>
    <row r="7" spans="1:8" ht="18.75" customHeight="1" x14ac:dyDescent="0.15">
      <c r="A7" s="80">
        <v>2</v>
      </c>
      <c r="B7" s="78">
        <v>488</v>
      </c>
      <c r="C7" s="77">
        <v>520</v>
      </c>
      <c r="D7" s="76">
        <v>1008</v>
      </c>
      <c r="E7" s="92">
        <v>32</v>
      </c>
      <c r="F7" s="78">
        <v>694</v>
      </c>
      <c r="G7" s="77">
        <v>604</v>
      </c>
      <c r="H7" s="76">
        <v>1298</v>
      </c>
    </row>
    <row r="8" spans="1:8" ht="18.75" customHeight="1" x14ac:dyDescent="0.15">
      <c r="A8" s="80">
        <v>3</v>
      </c>
      <c r="B8" s="78">
        <v>499</v>
      </c>
      <c r="C8" s="77">
        <v>445</v>
      </c>
      <c r="D8" s="76">
        <v>944</v>
      </c>
      <c r="E8" s="92">
        <v>33</v>
      </c>
      <c r="F8" s="78">
        <v>668</v>
      </c>
      <c r="G8" s="77">
        <v>583</v>
      </c>
      <c r="H8" s="76">
        <v>1251</v>
      </c>
    </row>
    <row r="9" spans="1:8" ht="18.75" customHeight="1" x14ac:dyDescent="0.15">
      <c r="A9" s="75">
        <v>4</v>
      </c>
      <c r="B9" s="73">
        <v>482</v>
      </c>
      <c r="C9" s="72">
        <v>434</v>
      </c>
      <c r="D9" s="71">
        <v>916</v>
      </c>
      <c r="E9" s="91">
        <v>34</v>
      </c>
      <c r="F9" s="73">
        <v>653</v>
      </c>
      <c r="G9" s="72">
        <v>572</v>
      </c>
      <c r="H9" s="71">
        <v>1225</v>
      </c>
    </row>
    <row r="10" spans="1:8" ht="18.75" customHeight="1" x14ac:dyDescent="0.15">
      <c r="A10" s="90" t="s">
        <v>91</v>
      </c>
      <c r="B10" s="88">
        <v>2401</v>
      </c>
      <c r="C10" s="87">
        <v>2385</v>
      </c>
      <c r="D10" s="86">
        <v>4786</v>
      </c>
      <c r="E10" s="89" t="s">
        <v>90</v>
      </c>
      <c r="F10" s="88">
        <v>3262</v>
      </c>
      <c r="G10" s="87">
        <v>2955</v>
      </c>
      <c r="H10" s="86">
        <v>6217</v>
      </c>
    </row>
    <row r="11" spans="1:8" ht="18.75" customHeight="1" x14ac:dyDescent="0.15">
      <c r="A11" s="85">
        <v>5</v>
      </c>
      <c r="B11" s="83">
        <v>474</v>
      </c>
      <c r="C11" s="82">
        <v>475</v>
      </c>
      <c r="D11" s="81">
        <v>949</v>
      </c>
      <c r="E11" s="93">
        <v>35</v>
      </c>
      <c r="F11" s="83">
        <v>657</v>
      </c>
      <c r="G11" s="82">
        <v>617</v>
      </c>
      <c r="H11" s="81">
        <v>1274</v>
      </c>
    </row>
    <row r="12" spans="1:8" ht="18.75" customHeight="1" x14ac:dyDescent="0.15">
      <c r="A12" s="80">
        <v>6</v>
      </c>
      <c r="B12" s="78">
        <v>452</v>
      </c>
      <c r="C12" s="77">
        <v>440</v>
      </c>
      <c r="D12" s="76">
        <v>892</v>
      </c>
      <c r="E12" s="92">
        <v>36</v>
      </c>
      <c r="F12" s="78">
        <v>693</v>
      </c>
      <c r="G12" s="77">
        <v>671</v>
      </c>
      <c r="H12" s="76">
        <v>1364</v>
      </c>
    </row>
    <row r="13" spans="1:8" ht="18.75" customHeight="1" x14ac:dyDescent="0.15">
      <c r="A13" s="80">
        <v>7</v>
      </c>
      <c r="B13" s="78">
        <v>469</v>
      </c>
      <c r="C13" s="77">
        <v>458</v>
      </c>
      <c r="D13" s="76">
        <v>927</v>
      </c>
      <c r="E13" s="92">
        <v>37</v>
      </c>
      <c r="F13" s="78">
        <v>661</v>
      </c>
      <c r="G13" s="77">
        <v>666</v>
      </c>
      <c r="H13" s="76">
        <v>1327</v>
      </c>
    </row>
    <row r="14" spans="1:8" ht="18.75" customHeight="1" x14ac:dyDescent="0.15">
      <c r="A14" s="80">
        <v>8</v>
      </c>
      <c r="B14" s="78">
        <v>472</v>
      </c>
      <c r="C14" s="77">
        <v>462</v>
      </c>
      <c r="D14" s="76">
        <v>934</v>
      </c>
      <c r="E14" s="92">
        <v>38</v>
      </c>
      <c r="F14" s="78">
        <v>716</v>
      </c>
      <c r="G14" s="77">
        <v>687</v>
      </c>
      <c r="H14" s="76">
        <v>1403</v>
      </c>
    </row>
    <row r="15" spans="1:8" ht="18.75" customHeight="1" x14ac:dyDescent="0.15">
      <c r="A15" s="75">
        <v>9</v>
      </c>
      <c r="B15" s="73">
        <v>419</v>
      </c>
      <c r="C15" s="72">
        <v>460</v>
      </c>
      <c r="D15" s="71">
        <v>879</v>
      </c>
      <c r="E15" s="91">
        <v>39</v>
      </c>
      <c r="F15" s="73">
        <v>704</v>
      </c>
      <c r="G15" s="72">
        <v>692</v>
      </c>
      <c r="H15" s="71">
        <v>1396</v>
      </c>
    </row>
    <row r="16" spans="1:8" ht="18.75" customHeight="1" x14ac:dyDescent="0.15">
      <c r="A16" s="90" t="s">
        <v>89</v>
      </c>
      <c r="B16" s="88">
        <v>2286</v>
      </c>
      <c r="C16" s="87">
        <v>2295</v>
      </c>
      <c r="D16" s="86">
        <v>4581</v>
      </c>
      <c r="E16" s="89" t="s">
        <v>88</v>
      </c>
      <c r="F16" s="88">
        <v>3431</v>
      </c>
      <c r="G16" s="87">
        <v>3333</v>
      </c>
      <c r="H16" s="86">
        <v>6764</v>
      </c>
    </row>
    <row r="17" spans="1:9" ht="18.75" customHeight="1" x14ac:dyDescent="0.15">
      <c r="A17" s="85">
        <v>10</v>
      </c>
      <c r="B17" s="83">
        <v>456</v>
      </c>
      <c r="C17" s="82">
        <v>413</v>
      </c>
      <c r="D17" s="81">
        <v>869</v>
      </c>
      <c r="E17" s="93">
        <v>40</v>
      </c>
      <c r="F17" s="83">
        <v>810</v>
      </c>
      <c r="G17" s="82">
        <v>765</v>
      </c>
      <c r="H17" s="81">
        <v>1575</v>
      </c>
    </row>
    <row r="18" spans="1:9" ht="18.75" customHeight="1" x14ac:dyDescent="0.15">
      <c r="A18" s="80">
        <v>11</v>
      </c>
      <c r="B18" s="78">
        <v>465</v>
      </c>
      <c r="C18" s="77">
        <v>457</v>
      </c>
      <c r="D18" s="76">
        <v>922</v>
      </c>
      <c r="E18" s="92">
        <v>41</v>
      </c>
      <c r="F18" s="78">
        <v>870</v>
      </c>
      <c r="G18" s="77">
        <v>761</v>
      </c>
      <c r="H18" s="76">
        <v>1631</v>
      </c>
    </row>
    <row r="19" spans="1:9" ht="18.75" customHeight="1" x14ac:dyDescent="0.15">
      <c r="A19" s="80">
        <v>12</v>
      </c>
      <c r="B19" s="78">
        <v>441</v>
      </c>
      <c r="C19" s="77">
        <v>446</v>
      </c>
      <c r="D19" s="76">
        <v>887</v>
      </c>
      <c r="E19" s="92">
        <v>42</v>
      </c>
      <c r="F19" s="78">
        <v>827</v>
      </c>
      <c r="G19" s="77">
        <v>814</v>
      </c>
      <c r="H19" s="76">
        <v>1641</v>
      </c>
    </row>
    <row r="20" spans="1:9" ht="18.75" customHeight="1" x14ac:dyDescent="0.15">
      <c r="A20" s="80">
        <v>13</v>
      </c>
      <c r="B20" s="78">
        <v>492</v>
      </c>
      <c r="C20" s="77">
        <v>464</v>
      </c>
      <c r="D20" s="76">
        <v>956</v>
      </c>
      <c r="E20" s="92">
        <v>43</v>
      </c>
      <c r="F20" s="78">
        <v>788</v>
      </c>
      <c r="G20" s="77">
        <v>786</v>
      </c>
      <c r="H20" s="76">
        <v>1574</v>
      </c>
    </row>
    <row r="21" spans="1:9" ht="18.75" customHeight="1" x14ac:dyDescent="0.15">
      <c r="A21" s="75">
        <v>14</v>
      </c>
      <c r="B21" s="73">
        <v>465</v>
      </c>
      <c r="C21" s="72">
        <v>449</v>
      </c>
      <c r="D21" s="71">
        <v>914</v>
      </c>
      <c r="E21" s="91">
        <v>44</v>
      </c>
      <c r="F21" s="73">
        <v>788</v>
      </c>
      <c r="G21" s="72">
        <v>767</v>
      </c>
      <c r="H21" s="71">
        <v>1555</v>
      </c>
    </row>
    <row r="22" spans="1:9" ht="18.75" customHeight="1" x14ac:dyDescent="0.15">
      <c r="A22" s="90" t="s">
        <v>87</v>
      </c>
      <c r="B22" s="88">
        <v>2319</v>
      </c>
      <c r="C22" s="87">
        <v>2229</v>
      </c>
      <c r="D22" s="86">
        <v>4548</v>
      </c>
      <c r="E22" s="89" t="s">
        <v>86</v>
      </c>
      <c r="F22" s="88">
        <v>4083</v>
      </c>
      <c r="G22" s="87">
        <v>3893</v>
      </c>
      <c r="H22" s="86">
        <v>7976</v>
      </c>
    </row>
    <row r="23" spans="1:9" ht="18.75" customHeight="1" x14ac:dyDescent="0.15">
      <c r="A23" s="85">
        <v>15</v>
      </c>
      <c r="B23" s="83">
        <v>495</v>
      </c>
      <c r="C23" s="82">
        <v>432</v>
      </c>
      <c r="D23" s="81">
        <v>927</v>
      </c>
      <c r="E23" s="93">
        <v>45</v>
      </c>
      <c r="F23" s="83">
        <v>722</v>
      </c>
      <c r="G23" s="82">
        <v>721</v>
      </c>
      <c r="H23" s="81">
        <v>1443</v>
      </c>
    </row>
    <row r="24" spans="1:9" ht="18.75" customHeight="1" x14ac:dyDescent="0.15">
      <c r="A24" s="80">
        <v>16</v>
      </c>
      <c r="B24" s="78">
        <v>421</v>
      </c>
      <c r="C24" s="77">
        <v>414</v>
      </c>
      <c r="D24" s="76">
        <v>835</v>
      </c>
      <c r="E24" s="92">
        <v>46</v>
      </c>
      <c r="F24" s="78">
        <v>721</v>
      </c>
      <c r="G24" s="77">
        <v>661</v>
      </c>
      <c r="H24" s="76">
        <v>1382</v>
      </c>
    </row>
    <row r="25" spans="1:9" ht="18.75" customHeight="1" x14ac:dyDescent="0.15">
      <c r="A25" s="80">
        <v>17</v>
      </c>
      <c r="B25" s="78">
        <v>432</v>
      </c>
      <c r="C25" s="77">
        <v>461</v>
      </c>
      <c r="D25" s="76">
        <v>893</v>
      </c>
      <c r="E25" s="92">
        <v>47</v>
      </c>
      <c r="F25" s="78">
        <v>681</v>
      </c>
      <c r="G25" s="77">
        <v>617</v>
      </c>
      <c r="H25" s="76">
        <v>1298</v>
      </c>
    </row>
    <row r="26" spans="1:9" ht="18.75" customHeight="1" x14ac:dyDescent="0.15">
      <c r="A26" s="80">
        <v>18</v>
      </c>
      <c r="B26" s="78">
        <v>492</v>
      </c>
      <c r="C26" s="77">
        <v>409</v>
      </c>
      <c r="D26" s="76">
        <v>901</v>
      </c>
      <c r="E26" s="92">
        <v>48</v>
      </c>
      <c r="F26" s="78">
        <v>653</v>
      </c>
      <c r="G26" s="77">
        <v>599</v>
      </c>
      <c r="H26" s="76">
        <v>1252</v>
      </c>
    </row>
    <row r="27" spans="1:9" ht="18.75" customHeight="1" x14ac:dyDescent="0.15">
      <c r="A27" s="75">
        <v>19</v>
      </c>
      <c r="B27" s="73">
        <v>547</v>
      </c>
      <c r="C27" s="72">
        <v>431</v>
      </c>
      <c r="D27" s="71">
        <v>978</v>
      </c>
      <c r="E27" s="91">
        <v>49</v>
      </c>
      <c r="F27" s="73">
        <v>477</v>
      </c>
      <c r="G27" s="72">
        <v>449</v>
      </c>
      <c r="H27" s="71">
        <v>926</v>
      </c>
    </row>
    <row r="28" spans="1:9" ht="18.75" customHeight="1" x14ac:dyDescent="0.15">
      <c r="A28" s="90" t="s">
        <v>85</v>
      </c>
      <c r="B28" s="88">
        <v>2387</v>
      </c>
      <c r="C28" s="87">
        <v>2147</v>
      </c>
      <c r="D28" s="86">
        <v>4534</v>
      </c>
      <c r="E28" s="89" t="s">
        <v>84</v>
      </c>
      <c r="F28" s="88">
        <v>3254</v>
      </c>
      <c r="G28" s="87">
        <v>3047</v>
      </c>
      <c r="H28" s="86">
        <v>6301</v>
      </c>
    </row>
    <row r="29" spans="1:9" ht="18.75" customHeight="1" x14ac:dyDescent="0.15">
      <c r="A29" s="85">
        <v>20</v>
      </c>
      <c r="B29" s="83">
        <v>447</v>
      </c>
      <c r="C29" s="82">
        <v>434</v>
      </c>
      <c r="D29" s="81">
        <v>881</v>
      </c>
      <c r="E29" s="93">
        <v>50</v>
      </c>
      <c r="F29" s="83">
        <v>557</v>
      </c>
      <c r="G29" s="82">
        <v>550</v>
      </c>
      <c r="H29" s="81">
        <v>1107</v>
      </c>
    </row>
    <row r="30" spans="1:9" ht="18.75" customHeight="1" x14ac:dyDescent="0.15">
      <c r="A30" s="80">
        <v>21</v>
      </c>
      <c r="B30" s="78">
        <v>458</v>
      </c>
      <c r="C30" s="77">
        <v>430</v>
      </c>
      <c r="D30" s="76">
        <v>888</v>
      </c>
      <c r="E30" s="92">
        <v>51</v>
      </c>
      <c r="F30" s="78">
        <v>511</v>
      </c>
      <c r="G30" s="77">
        <v>466</v>
      </c>
      <c r="H30" s="76">
        <v>977</v>
      </c>
    </row>
    <row r="31" spans="1:9" ht="18.75" customHeight="1" x14ac:dyDescent="0.15">
      <c r="A31" s="80">
        <v>22</v>
      </c>
      <c r="B31" s="78">
        <v>447</v>
      </c>
      <c r="C31" s="77">
        <v>414</v>
      </c>
      <c r="D31" s="76">
        <v>861</v>
      </c>
      <c r="E31" s="92">
        <v>52</v>
      </c>
      <c r="F31" s="78">
        <v>509</v>
      </c>
      <c r="G31" s="77">
        <v>462</v>
      </c>
      <c r="H31" s="76">
        <v>971</v>
      </c>
    </row>
    <row r="32" spans="1:9" ht="18.75" customHeight="1" x14ac:dyDescent="0.15">
      <c r="A32" s="80">
        <v>23</v>
      </c>
      <c r="B32" s="78">
        <v>493</v>
      </c>
      <c r="C32" s="77">
        <v>362</v>
      </c>
      <c r="D32" s="76">
        <v>855</v>
      </c>
      <c r="E32" s="92">
        <v>53</v>
      </c>
      <c r="F32" s="78">
        <v>468</v>
      </c>
      <c r="G32" s="77">
        <v>428</v>
      </c>
      <c r="H32" s="76">
        <v>896</v>
      </c>
      <c r="I32" s="30"/>
    </row>
    <row r="33" spans="1:9" ht="18.75" customHeight="1" x14ac:dyDescent="0.15">
      <c r="A33" s="75">
        <v>24</v>
      </c>
      <c r="B33" s="73">
        <v>558</v>
      </c>
      <c r="C33" s="72">
        <v>379</v>
      </c>
      <c r="D33" s="71">
        <v>937</v>
      </c>
      <c r="E33" s="91">
        <v>54</v>
      </c>
      <c r="F33" s="73">
        <v>463</v>
      </c>
      <c r="G33" s="72">
        <v>410</v>
      </c>
      <c r="H33" s="71">
        <v>873</v>
      </c>
      <c r="I33" s="30"/>
    </row>
    <row r="34" spans="1:9" ht="18.75" customHeight="1" x14ac:dyDescent="0.15">
      <c r="A34" s="90" t="s">
        <v>83</v>
      </c>
      <c r="B34" s="88">
        <v>2403</v>
      </c>
      <c r="C34" s="87">
        <v>2019</v>
      </c>
      <c r="D34" s="86">
        <v>4422</v>
      </c>
      <c r="E34" s="89" t="s">
        <v>82</v>
      </c>
      <c r="F34" s="88">
        <v>2508</v>
      </c>
      <c r="G34" s="87">
        <v>2316</v>
      </c>
      <c r="H34" s="86">
        <v>4824</v>
      </c>
      <c r="I34" s="30"/>
    </row>
    <row r="35" spans="1:9" ht="18.75" customHeight="1" x14ac:dyDescent="0.15">
      <c r="A35" s="85">
        <v>25</v>
      </c>
      <c r="B35" s="83">
        <v>653</v>
      </c>
      <c r="C35" s="82">
        <v>375</v>
      </c>
      <c r="D35" s="81">
        <v>1028</v>
      </c>
      <c r="E35" s="84">
        <v>55</v>
      </c>
      <c r="F35" s="83">
        <v>450</v>
      </c>
      <c r="G35" s="82">
        <v>404</v>
      </c>
      <c r="H35" s="81">
        <v>854</v>
      </c>
      <c r="I35" s="30"/>
    </row>
    <row r="36" spans="1:9" ht="18.75" customHeight="1" x14ac:dyDescent="0.15">
      <c r="A36" s="80">
        <v>26</v>
      </c>
      <c r="B36" s="78">
        <v>614</v>
      </c>
      <c r="C36" s="77">
        <v>436</v>
      </c>
      <c r="D36" s="76">
        <v>1050</v>
      </c>
      <c r="E36" s="79">
        <v>56</v>
      </c>
      <c r="F36" s="78">
        <v>421</v>
      </c>
      <c r="G36" s="77">
        <v>402</v>
      </c>
      <c r="H36" s="76">
        <v>823</v>
      </c>
    </row>
    <row r="37" spans="1:9" ht="18.75" customHeight="1" x14ac:dyDescent="0.15">
      <c r="A37" s="80">
        <v>27</v>
      </c>
      <c r="B37" s="78">
        <v>645</v>
      </c>
      <c r="C37" s="77">
        <v>434</v>
      </c>
      <c r="D37" s="76">
        <v>1079</v>
      </c>
      <c r="E37" s="79">
        <v>57</v>
      </c>
      <c r="F37" s="78">
        <v>397</v>
      </c>
      <c r="G37" s="77">
        <v>378</v>
      </c>
      <c r="H37" s="76">
        <v>775</v>
      </c>
    </row>
    <row r="38" spans="1:9" ht="18.75" customHeight="1" x14ac:dyDescent="0.15">
      <c r="A38" s="80">
        <v>28</v>
      </c>
      <c r="B38" s="78">
        <v>609</v>
      </c>
      <c r="C38" s="77">
        <v>439</v>
      </c>
      <c r="D38" s="76">
        <v>1048</v>
      </c>
      <c r="E38" s="79">
        <v>58</v>
      </c>
      <c r="F38" s="78">
        <v>377</v>
      </c>
      <c r="G38" s="77">
        <v>385</v>
      </c>
      <c r="H38" s="76">
        <v>762</v>
      </c>
    </row>
    <row r="39" spans="1:9" ht="18.75" customHeight="1" x14ac:dyDescent="0.15">
      <c r="A39" s="75">
        <v>29</v>
      </c>
      <c r="B39" s="73">
        <v>633</v>
      </c>
      <c r="C39" s="72">
        <v>513</v>
      </c>
      <c r="D39" s="71">
        <v>1146</v>
      </c>
      <c r="E39" s="74">
        <v>59</v>
      </c>
      <c r="F39" s="73">
        <v>411</v>
      </c>
      <c r="G39" s="72">
        <v>404</v>
      </c>
      <c r="H39" s="71">
        <v>815</v>
      </c>
    </row>
    <row r="40" spans="1:9" ht="18.75" customHeight="1" thickBot="1" x14ac:dyDescent="0.2">
      <c r="A40" s="70" t="s">
        <v>81</v>
      </c>
      <c r="B40" s="68">
        <v>3154</v>
      </c>
      <c r="C40" s="67">
        <v>2197</v>
      </c>
      <c r="D40" s="66">
        <v>5351</v>
      </c>
      <c r="E40" s="69" t="s">
        <v>80</v>
      </c>
      <c r="F40" s="68">
        <v>2056</v>
      </c>
      <c r="G40" s="67">
        <v>1973</v>
      </c>
      <c r="H40" s="66">
        <v>4029</v>
      </c>
    </row>
    <row r="41" spans="1:9" ht="18.75" customHeight="1" x14ac:dyDescent="0.15">
      <c r="A41" s="65"/>
    </row>
    <row r="83" spans="1:1" ht="18.75" customHeight="1" x14ac:dyDescent="0.15">
      <c r="A83" s="2"/>
    </row>
    <row r="84" spans="1:1" ht="18.75" customHeight="1" x14ac:dyDescent="0.15">
      <c r="A84" s="2"/>
    </row>
    <row r="85" spans="1:1" ht="18.75" customHeight="1" x14ac:dyDescent="0.15">
      <c r="A85" s="2"/>
    </row>
    <row r="86" spans="1:1" ht="18.75" customHeight="1" x14ac:dyDescent="0.15">
      <c r="A86" s="2"/>
    </row>
    <row r="87" spans="1:1" ht="18.75" customHeight="1" x14ac:dyDescent="0.15">
      <c r="A87" s="2"/>
    </row>
    <row r="88" spans="1:1" ht="18.75" customHeight="1" x14ac:dyDescent="0.15">
      <c r="A88" s="2"/>
    </row>
    <row r="89" spans="1:1" ht="18.75" customHeight="1" x14ac:dyDescent="0.15">
      <c r="A89" s="2"/>
    </row>
    <row r="90" spans="1:1" ht="18.75" customHeight="1" x14ac:dyDescent="0.15">
      <c r="A90" s="2"/>
    </row>
    <row r="91" spans="1:1" ht="18.75" customHeight="1" x14ac:dyDescent="0.15">
      <c r="A91" s="2"/>
    </row>
    <row r="92" spans="1:1" ht="18.75" customHeight="1" x14ac:dyDescent="0.15">
      <c r="A92" s="2"/>
    </row>
    <row r="93" spans="1:1" ht="18.75" customHeight="1" x14ac:dyDescent="0.15">
      <c r="A93" s="2"/>
    </row>
    <row r="94" spans="1:1" ht="18.75" customHeight="1" x14ac:dyDescent="0.15">
      <c r="A94" s="2"/>
    </row>
    <row r="95" spans="1:1" ht="18.75" customHeight="1" x14ac:dyDescent="0.15">
      <c r="A95" s="2"/>
    </row>
    <row r="96" spans="1:1" ht="18.75" customHeight="1" x14ac:dyDescent="0.15">
      <c r="A96" s="2"/>
    </row>
    <row r="97" spans="1:1" ht="18.75" customHeight="1" x14ac:dyDescent="0.15">
      <c r="A97" s="2"/>
    </row>
    <row r="98" spans="1:1" ht="18.75" customHeight="1" x14ac:dyDescent="0.15">
      <c r="A98" s="2"/>
    </row>
    <row r="99" spans="1:1" ht="18.75" customHeight="1" x14ac:dyDescent="0.15">
      <c r="A99" s="2"/>
    </row>
    <row r="100" spans="1:1" ht="18.75" customHeight="1" x14ac:dyDescent="0.15">
      <c r="A100" s="2"/>
    </row>
    <row r="101" spans="1:1" ht="18.75" customHeight="1" x14ac:dyDescent="0.15">
      <c r="A101" s="2"/>
    </row>
    <row r="102" spans="1:1" ht="18.75" customHeight="1" x14ac:dyDescent="0.15">
      <c r="A102" s="2"/>
    </row>
    <row r="103" spans="1:1" ht="18.75" customHeight="1" x14ac:dyDescent="0.15">
      <c r="A103" s="2"/>
    </row>
    <row r="104" spans="1:1" ht="18.75" customHeight="1" x14ac:dyDescent="0.15">
      <c r="A104" s="2"/>
    </row>
    <row r="105" spans="1:1" ht="18.75" customHeight="1" x14ac:dyDescent="0.15">
      <c r="A105" s="2"/>
    </row>
    <row r="106" spans="1:1" ht="18.75" customHeight="1" x14ac:dyDescent="0.15">
      <c r="A106" s="2"/>
    </row>
    <row r="107" spans="1:1" ht="18.75" customHeight="1" x14ac:dyDescent="0.15">
      <c r="A107" s="2"/>
    </row>
    <row r="108" spans="1:1" ht="18.75" customHeight="1" x14ac:dyDescent="0.15">
      <c r="A108" s="2"/>
    </row>
    <row r="109" spans="1:1" ht="18.75" customHeight="1" x14ac:dyDescent="0.15">
      <c r="A109" s="2"/>
    </row>
    <row r="110" spans="1:1" ht="18.75" customHeight="1" x14ac:dyDescent="0.15">
      <c r="A110" s="2"/>
    </row>
    <row r="111" spans="1:1" ht="18.75" customHeight="1" x14ac:dyDescent="0.15">
      <c r="A111" s="2"/>
    </row>
    <row r="112" spans="1:1" ht="18.75" customHeight="1" x14ac:dyDescent="0.15">
      <c r="A112" s="2"/>
    </row>
    <row r="113" spans="1:1" ht="18.75" customHeight="1" x14ac:dyDescent="0.15">
      <c r="A113" s="2"/>
    </row>
    <row r="114" spans="1:1" ht="18.75" customHeight="1" x14ac:dyDescent="0.15">
      <c r="A114" s="2"/>
    </row>
    <row r="115" spans="1:1" ht="18.75" customHeight="1" x14ac:dyDescent="0.15">
      <c r="A115" s="2"/>
    </row>
    <row r="116" spans="1:1" ht="18.75" customHeight="1" x14ac:dyDescent="0.15">
      <c r="A116" s="2"/>
    </row>
    <row r="117" spans="1:1" ht="18.75" customHeight="1" x14ac:dyDescent="0.15">
      <c r="A117" s="2"/>
    </row>
    <row r="118" spans="1:1" ht="18.75" customHeight="1" x14ac:dyDescent="0.15">
      <c r="A118" s="2"/>
    </row>
    <row r="119" spans="1:1" ht="18.75" customHeight="1" x14ac:dyDescent="0.15">
      <c r="A119" s="2"/>
    </row>
    <row r="120" spans="1:1" ht="18.75" customHeight="1" x14ac:dyDescent="0.15">
      <c r="A120" s="2"/>
    </row>
    <row r="121" spans="1:1" ht="18.75" customHeight="1" x14ac:dyDescent="0.15">
      <c r="A121" s="2"/>
    </row>
    <row r="122" spans="1:1" ht="18.75" customHeight="1" x14ac:dyDescent="0.15">
      <c r="A122" s="2"/>
    </row>
    <row r="123" spans="1:1" ht="18.75" customHeight="1" x14ac:dyDescent="0.15">
      <c r="A123" s="2"/>
    </row>
    <row r="124" spans="1:1" ht="18.75" customHeight="1" x14ac:dyDescent="0.15">
      <c r="A124" s="2"/>
    </row>
    <row r="125" spans="1:1" ht="18.75" customHeight="1" x14ac:dyDescent="0.15">
      <c r="A125" s="2"/>
    </row>
    <row r="126" spans="1:1" ht="18.75" customHeight="1" x14ac:dyDescent="0.15">
      <c r="A126" s="2"/>
    </row>
    <row r="127" spans="1:1" ht="18.75" customHeight="1" x14ac:dyDescent="0.15">
      <c r="A127" s="2"/>
    </row>
    <row r="128" spans="1:1" ht="18.75" customHeight="1" x14ac:dyDescent="0.15">
      <c r="A128" s="2"/>
    </row>
    <row r="129" spans="1:1" ht="18.75" customHeight="1" x14ac:dyDescent="0.15">
      <c r="A129" s="2"/>
    </row>
    <row r="130" spans="1:1" ht="18.75" customHeight="1" x14ac:dyDescent="0.15">
      <c r="A130" s="2"/>
    </row>
    <row r="131" spans="1:1" ht="18.75" customHeight="1" x14ac:dyDescent="0.15">
      <c r="A131" s="2"/>
    </row>
    <row r="132" spans="1:1" ht="18.75" customHeight="1" x14ac:dyDescent="0.15">
      <c r="A132" s="2"/>
    </row>
    <row r="133" spans="1:1" ht="18.75" customHeight="1" x14ac:dyDescent="0.15">
      <c r="A133" s="2"/>
    </row>
    <row r="134" spans="1:1" ht="18.75" customHeight="1" x14ac:dyDescent="0.15">
      <c r="A134" s="2"/>
    </row>
    <row r="135" spans="1:1" ht="18.75" customHeight="1" x14ac:dyDescent="0.15">
      <c r="A135" s="2"/>
    </row>
    <row r="136" spans="1:1" ht="18.75" customHeight="1" x14ac:dyDescent="0.15">
      <c r="A136" s="2"/>
    </row>
    <row r="137" spans="1:1" ht="18.75" customHeight="1" x14ac:dyDescent="0.15">
      <c r="A137" s="2"/>
    </row>
    <row r="138" spans="1:1" ht="18.75" customHeight="1" x14ac:dyDescent="0.15">
      <c r="A138" s="2"/>
    </row>
  </sheetData>
  <phoneticPr fontId="2"/>
  <pageMargins left="0.59055118110236227" right="0.78740157480314965" top="0.98425196850393704" bottom="0.98425196850393704" header="0.51181102362204722" footer="0.51181102362204722"/>
  <pageSetup paperSize="9" orientation="portrait" r:id="rId1"/>
  <headerFooter alignWithMargins="0">
    <oddFooter>&amp;C- &amp;A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workbookViewId="0">
      <selection activeCell="J3" sqref="J3"/>
    </sheetView>
  </sheetViews>
  <sheetFormatPr defaultColWidth="13.625" defaultRowHeight="18.75" customHeight="1" x14ac:dyDescent="0.15"/>
  <cols>
    <col min="1" max="7" width="10.875" style="2" customWidth="1"/>
    <col min="8" max="8" width="10.75" style="2" customWidth="1"/>
    <col min="9" max="16384" width="13.625" style="2"/>
  </cols>
  <sheetData>
    <row r="1" spans="1:8" ht="18.75" customHeight="1" x14ac:dyDescent="0.15">
      <c r="A1" s="101" t="s">
        <v>115</v>
      </c>
    </row>
    <row r="3" spans="1:8" ht="18.75" customHeight="1" thickBot="1" x14ac:dyDescent="0.2">
      <c r="A3" s="30"/>
      <c r="F3" s="99"/>
      <c r="G3" s="99"/>
      <c r="H3" s="99" t="s">
        <v>78</v>
      </c>
    </row>
    <row r="4" spans="1:8" ht="18.75" customHeight="1" thickBot="1" x14ac:dyDescent="0.2">
      <c r="A4" s="98" t="s">
        <v>92</v>
      </c>
      <c r="B4" s="96" t="s">
        <v>10</v>
      </c>
      <c r="C4" s="95" t="s">
        <v>11</v>
      </c>
      <c r="D4" s="94" t="s">
        <v>74</v>
      </c>
      <c r="E4" s="97" t="s">
        <v>92</v>
      </c>
      <c r="F4" s="96" t="s">
        <v>10</v>
      </c>
      <c r="G4" s="95" t="s">
        <v>11</v>
      </c>
      <c r="H4" s="94" t="s">
        <v>74</v>
      </c>
    </row>
    <row r="5" spans="1:8" ht="18.75" customHeight="1" thickTop="1" x14ac:dyDescent="0.15">
      <c r="A5" s="116">
        <v>60</v>
      </c>
      <c r="B5" s="83">
        <v>416</v>
      </c>
      <c r="C5" s="82">
        <v>439</v>
      </c>
      <c r="D5" s="81">
        <v>855</v>
      </c>
      <c r="E5" s="84">
        <v>90</v>
      </c>
      <c r="F5" s="83">
        <v>63</v>
      </c>
      <c r="G5" s="82">
        <v>135</v>
      </c>
      <c r="H5" s="81">
        <v>198</v>
      </c>
    </row>
    <row r="6" spans="1:8" ht="18.75" customHeight="1" x14ac:dyDescent="0.15">
      <c r="A6" s="111">
        <v>61</v>
      </c>
      <c r="B6" s="78">
        <v>415</v>
      </c>
      <c r="C6" s="77">
        <v>438</v>
      </c>
      <c r="D6" s="76">
        <v>853</v>
      </c>
      <c r="E6" s="79">
        <v>91</v>
      </c>
      <c r="F6" s="78">
        <v>34</v>
      </c>
      <c r="G6" s="77">
        <v>81</v>
      </c>
      <c r="H6" s="76">
        <v>115</v>
      </c>
    </row>
    <row r="7" spans="1:8" ht="18.75" customHeight="1" x14ac:dyDescent="0.15">
      <c r="A7" s="111">
        <v>62</v>
      </c>
      <c r="B7" s="78">
        <v>401</v>
      </c>
      <c r="C7" s="77">
        <v>479</v>
      </c>
      <c r="D7" s="76">
        <v>880</v>
      </c>
      <c r="E7" s="79">
        <v>92</v>
      </c>
      <c r="F7" s="78">
        <v>39</v>
      </c>
      <c r="G7" s="77">
        <v>88</v>
      </c>
      <c r="H7" s="76">
        <v>127</v>
      </c>
    </row>
    <row r="8" spans="1:8" ht="18.75" customHeight="1" x14ac:dyDescent="0.15">
      <c r="A8" s="111">
        <v>63</v>
      </c>
      <c r="B8" s="78">
        <v>461</v>
      </c>
      <c r="C8" s="77">
        <v>495</v>
      </c>
      <c r="D8" s="76">
        <v>956</v>
      </c>
      <c r="E8" s="79">
        <v>93</v>
      </c>
      <c r="F8" s="78">
        <v>17</v>
      </c>
      <c r="G8" s="77">
        <v>74</v>
      </c>
      <c r="H8" s="76">
        <v>91</v>
      </c>
    </row>
    <row r="9" spans="1:8" ht="18.75" customHeight="1" x14ac:dyDescent="0.15">
      <c r="A9" s="110">
        <v>64</v>
      </c>
      <c r="B9" s="73">
        <v>511</v>
      </c>
      <c r="C9" s="72">
        <v>511</v>
      </c>
      <c r="D9" s="71">
        <v>1022</v>
      </c>
      <c r="E9" s="74">
        <v>94</v>
      </c>
      <c r="F9" s="73">
        <v>12</v>
      </c>
      <c r="G9" s="72">
        <v>48</v>
      </c>
      <c r="H9" s="71">
        <v>60</v>
      </c>
    </row>
    <row r="10" spans="1:8" ht="18.75" customHeight="1" x14ac:dyDescent="0.15">
      <c r="A10" s="117" t="s">
        <v>114</v>
      </c>
      <c r="B10" s="88">
        <v>2204</v>
      </c>
      <c r="C10" s="87">
        <v>2362</v>
      </c>
      <c r="D10" s="86">
        <v>4566</v>
      </c>
      <c r="E10" s="123" t="s">
        <v>113</v>
      </c>
      <c r="F10" s="88">
        <v>165</v>
      </c>
      <c r="G10" s="87">
        <v>426</v>
      </c>
      <c r="H10" s="86">
        <v>591</v>
      </c>
    </row>
    <row r="11" spans="1:8" ht="18.75" customHeight="1" x14ac:dyDescent="0.15">
      <c r="A11" s="116">
        <v>65</v>
      </c>
      <c r="B11" s="83">
        <v>576</v>
      </c>
      <c r="C11" s="82">
        <v>601</v>
      </c>
      <c r="D11" s="81">
        <v>1177</v>
      </c>
      <c r="E11" s="84">
        <v>95</v>
      </c>
      <c r="F11" s="83">
        <v>11</v>
      </c>
      <c r="G11" s="82">
        <v>35</v>
      </c>
      <c r="H11" s="81">
        <v>46</v>
      </c>
    </row>
    <row r="12" spans="1:8" ht="18.75" customHeight="1" x14ac:dyDescent="0.15">
      <c r="A12" s="111">
        <v>66</v>
      </c>
      <c r="B12" s="78">
        <v>666</v>
      </c>
      <c r="C12" s="77">
        <v>633</v>
      </c>
      <c r="D12" s="76">
        <v>1299</v>
      </c>
      <c r="E12" s="79">
        <v>96</v>
      </c>
      <c r="F12" s="78">
        <v>4</v>
      </c>
      <c r="G12" s="77">
        <v>30</v>
      </c>
      <c r="H12" s="76">
        <v>34</v>
      </c>
    </row>
    <row r="13" spans="1:8" ht="18.75" customHeight="1" x14ac:dyDescent="0.15">
      <c r="A13" s="111">
        <v>67</v>
      </c>
      <c r="B13" s="78">
        <v>604</v>
      </c>
      <c r="C13" s="77">
        <v>681</v>
      </c>
      <c r="D13" s="76">
        <v>1285</v>
      </c>
      <c r="E13" s="79">
        <v>97</v>
      </c>
      <c r="F13" s="78">
        <v>5</v>
      </c>
      <c r="G13" s="77">
        <v>23</v>
      </c>
      <c r="H13" s="76">
        <v>28</v>
      </c>
    </row>
    <row r="14" spans="1:8" ht="18.75" customHeight="1" x14ac:dyDescent="0.15">
      <c r="A14" s="111">
        <v>68</v>
      </c>
      <c r="B14" s="78">
        <v>525</v>
      </c>
      <c r="C14" s="77">
        <v>606</v>
      </c>
      <c r="D14" s="76">
        <v>1131</v>
      </c>
      <c r="E14" s="79">
        <v>98</v>
      </c>
      <c r="F14" s="78">
        <v>3</v>
      </c>
      <c r="G14" s="77">
        <v>20</v>
      </c>
      <c r="H14" s="76">
        <v>23</v>
      </c>
    </row>
    <row r="15" spans="1:8" ht="18.75" customHeight="1" x14ac:dyDescent="0.15">
      <c r="A15" s="110">
        <v>69</v>
      </c>
      <c r="B15" s="73">
        <v>409</v>
      </c>
      <c r="C15" s="72">
        <v>412</v>
      </c>
      <c r="D15" s="71">
        <v>821</v>
      </c>
      <c r="E15" s="74">
        <v>99</v>
      </c>
      <c r="F15" s="73">
        <v>7</v>
      </c>
      <c r="G15" s="72">
        <v>9</v>
      </c>
      <c r="H15" s="71">
        <v>16</v>
      </c>
    </row>
    <row r="16" spans="1:8" ht="18.75" customHeight="1" x14ac:dyDescent="0.15">
      <c r="A16" s="117" t="s">
        <v>112</v>
      </c>
      <c r="B16" s="88">
        <v>2780</v>
      </c>
      <c r="C16" s="87">
        <v>2933</v>
      </c>
      <c r="D16" s="86">
        <v>5713</v>
      </c>
      <c r="E16" s="123" t="s">
        <v>111</v>
      </c>
      <c r="F16" s="88">
        <v>30</v>
      </c>
      <c r="G16" s="87">
        <v>117</v>
      </c>
      <c r="H16" s="86">
        <v>147</v>
      </c>
    </row>
    <row r="17" spans="1:8" ht="18.75" customHeight="1" x14ac:dyDescent="0.15">
      <c r="A17" s="116">
        <v>70</v>
      </c>
      <c r="B17" s="83">
        <v>388</v>
      </c>
      <c r="C17" s="82">
        <v>463</v>
      </c>
      <c r="D17" s="81">
        <v>851</v>
      </c>
      <c r="E17" s="84" t="s">
        <v>110</v>
      </c>
      <c r="F17" s="83">
        <v>6</v>
      </c>
      <c r="G17" s="82">
        <v>20</v>
      </c>
      <c r="H17" s="81">
        <v>26</v>
      </c>
    </row>
    <row r="18" spans="1:8" ht="18.75" customHeight="1" x14ac:dyDescent="0.15">
      <c r="A18" s="111">
        <v>71</v>
      </c>
      <c r="B18" s="78">
        <v>490</v>
      </c>
      <c r="C18" s="77">
        <v>537</v>
      </c>
      <c r="D18" s="76">
        <v>1027</v>
      </c>
      <c r="E18" s="79" t="s">
        <v>109</v>
      </c>
      <c r="F18" s="78">
        <v>1117</v>
      </c>
      <c r="G18" s="77">
        <v>714</v>
      </c>
      <c r="H18" s="76">
        <v>1831</v>
      </c>
    </row>
    <row r="19" spans="1:8" ht="18.75" customHeight="1" x14ac:dyDescent="0.15">
      <c r="A19" s="111">
        <v>72</v>
      </c>
      <c r="B19" s="78">
        <v>521</v>
      </c>
      <c r="C19" s="77">
        <v>509</v>
      </c>
      <c r="D19" s="76">
        <v>1030</v>
      </c>
      <c r="E19" s="79"/>
      <c r="F19" s="78"/>
      <c r="G19" s="77"/>
      <c r="H19" s="76"/>
    </row>
    <row r="20" spans="1:8" ht="18.75" customHeight="1" x14ac:dyDescent="0.15">
      <c r="A20" s="111">
        <v>73</v>
      </c>
      <c r="B20" s="78">
        <v>483</v>
      </c>
      <c r="C20" s="77">
        <v>495</v>
      </c>
      <c r="D20" s="76">
        <v>978</v>
      </c>
      <c r="E20" s="79"/>
      <c r="F20" s="78"/>
      <c r="G20" s="77"/>
      <c r="H20" s="76"/>
    </row>
    <row r="21" spans="1:8" ht="18.75" customHeight="1" x14ac:dyDescent="0.15">
      <c r="A21" s="110">
        <v>74</v>
      </c>
      <c r="B21" s="73">
        <v>480</v>
      </c>
      <c r="C21" s="72">
        <v>499</v>
      </c>
      <c r="D21" s="71">
        <v>979</v>
      </c>
      <c r="E21" s="74"/>
      <c r="F21" s="73"/>
      <c r="G21" s="72"/>
      <c r="H21" s="71"/>
    </row>
    <row r="22" spans="1:8" ht="18.75" customHeight="1" x14ac:dyDescent="0.15">
      <c r="A22" s="117" t="s">
        <v>108</v>
      </c>
      <c r="B22" s="88">
        <v>2362</v>
      </c>
      <c r="C22" s="87">
        <v>2503</v>
      </c>
      <c r="D22" s="122">
        <v>4865</v>
      </c>
      <c r="E22" s="117" t="s">
        <v>12</v>
      </c>
      <c r="F22" s="88">
        <v>45390</v>
      </c>
      <c r="G22" s="87">
        <v>43767</v>
      </c>
      <c r="H22" s="86">
        <v>89157</v>
      </c>
    </row>
    <row r="23" spans="1:8" ht="18.75" customHeight="1" x14ac:dyDescent="0.15">
      <c r="A23" s="116">
        <v>75</v>
      </c>
      <c r="B23" s="83">
        <v>408</v>
      </c>
      <c r="C23" s="82">
        <v>430</v>
      </c>
      <c r="D23" s="81">
        <v>838</v>
      </c>
      <c r="E23" s="93"/>
      <c r="F23" s="8"/>
      <c r="G23" s="9"/>
      <c r="H23" s="121"/>
    </row>
    <row r="24" spans="1:8" ht="18.75" customHeight="1" x14ac:dyDescent="0.15">
      <c r="A24" s="111">
        <v>76</v>
      </c>
      <c r="B24" s="78">
        <v>318</v>
      </c>
      <c r="C24" s="77">
        <v>338</v>
      </c>
      <c r="D24" s="76">
        <v>656</v>
      </c>
      <c r="E24" s="79" t="s">
        <v>107</v>
      </c>
      <c r="F24" s="14"/>
      <c r="G24" s="15"/>
      <c r="H24" s="118"/>
    </row>
    <row r="25" spans="1:8" ht="18.75" customHeight="1" x14ac:dyDescent="0.15">
      <c r="A25" s="111">
        <v>77</v>
      </c>
      <c r="B25" s="78">
        <v>346</v>
      </c>
      <c r="C25" s="77">
        <v>372</v>
      </c>
      <c r="D25" s="76">
        <v>718</v>
      </c>
      <c r="E25" s="79" t="s">
        <v>104</v>
      </c>
      <c r="F25" s="83">
        <v>7006</v>
      </c>
      <c r="G25" s="82">
        <v>6909</v>
      </c>
      <c r="H25" s="81">
        <v>13915</v>
      </c>
    </row>
    <row r="26" spans="1:8" ht="18.75" customHeight="1" x14ac:dyDescent="0.15">
      <c r="A26" s="111">
        <v>78</v>
      </c>
      <c r="B26" s="78">
        <v>306</v>
      </c>
      <c r="C26" s="77">
        <v>323</v>
      </c>
      <c r="D26" s="76">
        <v>629</v>
      </c>
      <c r="E26" s="79" t="s">
        <v>103</v>
      </c>
      <c r="F26" s="78">
        <v>28742</v>
      </c>
      <c r="G26" s="77">
        <v>26242</v>
      </c>
      <c r="H26" s="76">
        <v>54984</v>
      </c>
    </row>
    <row r="27" spans="1:8" ht="18.75" customHeight="1" x14ac:dyDescent="0.15">
      <c r="A27" s="110">
        <v>79</v>
      </c>
      <c r="B27" s="73">
        <v>308</v>
      </c>
      <c r="C27" s="72">
        <v>340</v>
      </c>
      <c r="D27" s="71">
        <v>648</v>
      </c>
      <c r="E27" s="79" t="s">
        <v>101</v>
      </c>
      <c r="F27" s="78">
        <v>8525</v>
      </c>
      <c r="G27" s="77">
        <v>9902</v>
      </c>
      <c r="H27" s="76">
        <v>18427</v>
      </c>
    </row>
    <row r="28" spans="1:8" ht="18.75" customHeight="1" x14ac:dyDescent="0.15">
      <c r="A28" s="117" t="s">
        <v>106</v>
      </c>
      <c r="B28" s="88">
        <v>1686</v>
      </c>
      <c r="C28" s="87">
        <v>1803</v>
      </c>
      <c r="D28" s="86">
        <v>3489</v>
      </c>
      <c r="E28" s="79" t="s">
        <v>100</v>
      </c>
      <c r="F28" s="78">
        <v>3383</v>
      </c>
      <c r="G28" s="77">
        <v>4466</v>
      </c>
      <c r="H28" s="76">
        <v>7849</v>
      </c>
    </row>
    <row r="29" spans="1:8" ht="18.75" customHeight="1" x14ac:dyDescent="0.15">
      <c r="A29" s="116">
        <v>80</v>
      </c>
      <c r="B29" s="83">
        <v>259</v>
      </c>
      <c r="C29" s="82">
        <v>291</v>
      </c>
      <c r="D29" s="81">
        <v>550</v>
      </c>
      <c r="E29" s="79" t="s">
        <v>99</v>
      </c>
      <c r="F29" s="120">
        <v>703</v>
      </c>
      <c r="G29" s="77">
        <v>1363</v>
      </c>
      <c r="H29" s="71">
        <v>2066</v>
      </c>
    </row>
    <row r="30" spans="1:8" ht="18.75" customHeight="1" x14ac:dyDescent="0.15">
      <c r="A30" s="111">
        <v>81</v>
      </c>
      <c r="B30" s="78">
        <v>213</v>
      </c>
      <c r="C30" s="77">
        <v>269</v>
      </c>
      <c r="D30" s="76">
        <v>482</v>
      </c>
      <c r="E30" s="79"/>
      <c r="G30" s="119"/>
      <c r="H30" s="118"/>
    </row>
    <row r="31" spans="1:8" ht="18.75" customHeight="1" x14ac:dyDescent="0.15">
      <c r="A31" s="111">
        <v>82</v>
      </c>
      <c r="B31" s="78">
        <v>184</v>
      </c>
      <c r="C31" s="77">
        <v>265</v>
      </c>
      <c r="D31" s="76">
        <v>449</v>
      </c>
      <c r="E31" s="79" t="s">
        <v>105</v>
      </c>
      <c r="F31" s="27"/>
      <c r="G31" s="28"/>
      <c r="H31" s="118"/>
    </row>
    <row r="32" spans="1:8" ht="18.75" customHeight="1" x14ac:dyDescent="0.15">
      <c r="A32" s="111">
        <v>83</v>
      </c>
      <c r="B32" s="78">
        <v>199</v>
      </c>
      <c r="C32" s="77">
        <v>244</v>
      </c>
      <c r="D32" s="76">
        <v>443</v>
      </c>
      <c r="E32" s="79" t="s">
        <v>104</v>
      </c>
      <c r="F32" s="115">
        <v>15.824543175300001</v>
      </c>
      <c r="G32" s="115">
        <v>16.0476621838</v>
      </c>
      <c r="H32" s="114">
        <v>15.934544122</v>
      </c>
    </row>
    <row r="33" spans="1:9" ht="18.75" customHeight="1" x14ac:dyDescent="0.15">
      <c r="A33" s="110">
        <v>84</v>
      </c>
      <c r="B33" s="73">
        <v>139</v>
      </c>
      <c r="C33" s="72">
        <v>231</v>
      </c>
      <c r="D33" s="71">
        <v>370</v>
      </c>
      <c r="E33" s="79" t="s">
        <v>103</v>
      </c>
      <c r="F33" s="115">
        <v>64.919928624700006</v>
      </c>
      <c r="G33" s="115">
        <v>60.952779132700002</v>
      </c>
      <c r="H33" s="114">
        <v>62.9640656849</v>
      </c>
    </row>
    <row r="34" spans="1:9" ht="18.75" customHeight="1" x14ac:dyDescent="0.15">
      <c r="A34" s="117" t="s">
        <v>102</v>
      </c>
      <c r="B34" s="88">
        <v>994</v>
      </c>
      <c r="C34" s="87">
        <v>1300</v>
      </c>
      <c r="D34" s="86">
        <v>2294</v>
      </c>
      <c r="E34" s="79" t="s">
        <v>101</v>
      </c>
      <c r="F34" s="115">
        <v>19.255528200000001</v>
      </c>
      <c r="G34" s="115">
        <v>22.999558683499998</v>
      </c>
      <c r="H34" s="114">
        <v>21.101390193099999</v>
      </c>
    </row>
    <row r="35" spans="1:9" ht="18.75" customHeight="1" x14ac:dyDescent="0.15">
      <c r="A35" s="116">
        <v>85</v>
      </c>
      <c r="B35" s="83">
        <v>137</v>
      </c>
      <c r="C35" s="82">
        <v>192</v>
      </c>
      <c r="D35" s="81">
        <v>329</v>
      </c>
      <c r="E35" s="79" t="s">
        <v>100</v>
      </c>
      <c r="F35" s="115">
        <v>7.6412260294000003</v>
      </c>
      <c r="G35" s="115">
        <v>10.373260864500001</v>
      </c>
      <c r="H35" s="114">
        <v>8.9881593111000004</v>
      </c>
    </row>
    <row r="36" spans="1:9" ht="18.75" customHeight="1" x14ac:dyDescent="0.15">
      <c r="A36" s="111">
        <v>86</v>
      </c>
      <c r="B36" s="78">
        <v>117</v>
      </c>
      <c r="C36" s="77">
        <v>186</v>
      </c>
      <c r="D36" s="76">
        <v>303</v>
      </c>
      <c r="E36" s="79" t="s">
        <v>99</v>
      </c>
      <c r="F36" s="115">
        <v>1.5878752287</v>
      </c>
      <c r="G36" s="115">
        <v>3.1658653287999998</v>
      </c>
      <c r="H36" s="114">
        <v>2.3658475138999999</v>
      </c>
      <c r="I36" s="30"/>
    </row>
    <row r="37" spans="1:9" ht="18.75" customHeight="1" x14ac:dyDescent="0.15">
      <c r="A37" s="111">
        <v>87</v>
      </c>
      <c r="B37" s="78">
        <v>104</v>
      </c>
      <c r="C37" s="77">
        <v>172</v>
      </c>
      <c r="D37" s="76">
        <v>276</v>
      </c>
      <c r="E37" s="113"/>
      <c r="F37" s="27"/>
      <c r="G37" s="28"/>
      <c r="H37" s="112"/>
      <c r="I37" s="30"/>
    </row>
    <row r="38" spans="1:9" ht="18.75" customHeight="1" x14ac:dyDescent="0.15">
      <c r="A38" s="111">
        <v>88</v>
      </c>
      <c r="B38" s="78">
        <v>72</v>
      </c>
      <c r="C38" s="77">
        <v>128</v>
      </c>
      <c r="D38" s="76">
        <v>200</v>
      </c>
      <c r="E38" s="79" t="s">
        <v>98</v>
      </c>
      <c r="F38" s="107">
        <v>41.066281932599999</v>
      </c>
      <c r="G38" s="107">
        <v>43.105834668900002</v>
      </c>
      <c r="H38" s="106">
        <v>42.071811373499997</v>
      </c>
      <c r="I38" s="30"/>
    </row>
    <row r="39" spans="1:9" ht="18.75" customHeight="1" thickBot="1" x14ac:dyDescent="0.2">
      <c r="A39" s="110">
        <v>89</v>
      </c>
      <c r="B39" s="73">
        <v>72</v>
      </c>
      <c r="C39" s="72">
        <v>122</v>
      </c>
      <c r="D39" s="71">
        <v>194</v>
      </c>
      <c r="E39" s="109" t="s">
        <v>97</v>
      </c>
      <c r="F39" s="108">
        <v>40.609259259300003</v>
      </c>
      <c r="G39" s="107">
        <v>42.5411547912</v>
      </c>
      <c r="H39" s="106">
        <v>41.542611894499998</v>
      </c>
      <c r="I39" s="30"/>
    </row>
    <row r="40" spans="1:9" ht="18.75" customHeight="1" thickBot="1" x14ac:dyDescent="0.2">
      <c r="A40" s="105" t="s">
        <v>96</v>
      </c>
      <c r="B40" s="104">
        <v>502</v>
      </c>
      <c r="C40" s="67">
        <v>800</v>
      </c>
      <c r="D40" s="103">
        <v>1302</v>
      </c>
      <c r="E40" s="30"/>
      <c r="F40" s="30"/>
      <c r="G40" s="102"/>
      <c r="H40" s="102" t="s">
        <v>35</v>
      </c>
    </row>
    <row r="41" spans="1:9" ht="18.75" customHeight="1" x14ac:dyDescent="0.15">
      <c r="A41" s="30" t="s">
        <v>95</v>
      </c>
    </row>
    <row r="42" spans="1:9" ht="18.75" customHeight="1" x14ac:dyDescent="0.15">
      <c r="A42" s="30"/>
    </row>
    <row r="43" spans="1:9" ht="18.75" customHeight="1" x14ac:dyDescent="0.15">
      <c r="A43" s="30"/>
    </row>
    <row r="44" spans="1:9" ht="18.75" customHeight="1" x14ac:dyDescent="0.15">
      <c r="A44" s="30"/>
    </row>
    <row r="45" spans="1:9" ht="18.75" customHeight="1" x14ac:dyDescent="0.15">
      <c r="A45" s="30"/>
    </row>
    <row r="46" spans="1:9" ht="18.75" customHeight="1" x14ac:dyDescent="0.15">
      <c r="A46" s="30"/>
    </row>
    <row r="47" spans="1:9" ht="18.75" customHeight="1" x14ac:dyDescent="0.15">
      <c r="A47" s="30"/>
    </row>
    <row r="48" spans="1:9" ht="18.75" customHeight="1" x14ac:dyDescent="0.15">
      <c r="A48" s="30"/>
    </row>
  </sheetData>
  <phoneticPr fontId="2"/>
  <pageMargins left="0.78740157480314965" right="0.59055118110236227" top="0.98425196850393704" bottom="0.98425196850393704" header="0.51181102362204722" footer="0.51181102362204722"/>
  <pageSetup paperSize="9" orientation="portrait" r:id="rId1"/>
  <headerFooter alignWithMargins="0">
    <oddFooter>&amp;C- &amp;A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H8" sqref="H8"/>
    </sheetView>
  </sheetViews>
  <sheetFormatPr defaultColWidth="9.5" defaultRowHeight="18.75" customHeight="1" x14ac:dyDescent="0.15"/>
  <cols>
    <col min="1" max="1" width="5.25" style="2" customWidth="1"/>
    <col min="2" max="2" width="13.875" style="2" bestFit="1" customWidth="1"/>
    <col min="3" max="3" width="3.875" style="2" bestFit="1" customWidth="1"/>
    <col min="4" max="8" width="12.75" style="2" customWidth="1"/>
    <col min="9" max="16384" width="9.5" style="2"/>
  </cols>
  <sheetData>
    <row r="1" spans="1:9" ht="18.75" customHeight="1" x14ac:dyDescent="0.15">
      <c r="A1" s="1" t="s">
        <v>137</v>
      </c>
      <c r="B1" s="1"/>
      <c r="C1" s="1"/>
    </row>
    <row r="3" spans="1:9" ht="18.75" customHeight="1" thickBot="1" x14ac:dyDescent="0.2">
      <c r="H3" s="99" t="s">
        <v>2</v>
      </c>
    </row>
    <row r="4" spans="1:9" s="64" customFormat="1" ht="28.5" customHeight="1" thickBot="1" x14ac:dyDescent="0.2">
      <c r="A4" s="669" t="s">
        <v>3</v>
      </c>
      <c r="B4" s="669"/>
      <c r="C4" s="670"/>
      <c r="D4" s="162" t="s">
        <v>136</v>
      </c>
      <c r="E4" s="162" t="s">
        <v>32</v>
      </c>
      <c r="F4" s="162" t="s">
        <v>33</v>
      </c>
      <c r="G4" s="161" t="s">
        <v>21</v>
      </c>
      <c r="H4" s="161" t="s">
        <v>34</v>
      </c>
    </row>
    <row r="5" spans="1:9" ht="28.5" customHeight="1" thickTop="1" x14ac:dyDescent="0.15">
      <c r="A5" s="662" t="s">
        <v>135</v>
      </c>
      <c r="B5" s="663"/>
      <c r="C5" s="160" t="s">
        <v>134</v>
      </c>
      <c r="D5" s="157">
        <v>73096</v>
      </c>
      <c r="E5" s="156">
        <v>75273</v>
      </c>
      <c r="F5" s="156">
        <v>80262</v>
      </c>
      <c r="G5" s="155">
        <v>85249</v>
      </c>
      <c r="H5" s="154">
        <v>89157</v>
      </c>
    </row>
    <row r="6" spans="1:9" ht="28.5" customHeight="1" x14ac:dyDescent="0.15">
      <c r="A6" s="664" t="s">
        <v>133</v>
      </c>
      <c r="B6" s="159" t="s">
        <v>132</v>
      </c>
      <c r="C6" s="158"/>
      <c r="D6" s="157">
        <v>11705</v>
      </c>
      <c r="E6" s="156">
        <v>11727</v>
      </c>
      <c r="F6" s="156">
        <v>12447</v>
      </c>
      <c r="G6" s="155">
        <v>13843</v>
      </c>
      <c r="H6" s="154">
        <v>13915</v>
      </c>
      <c r="I6" s="153"/>
    </row>
    <row r="7" spans="1:9" ht="28.5" customHeight="1" x14ac:dyDescent="0.15">
      <c r="A7" s="665"/>
      <c r="B7" s="136" t="s">
        <v>131</v>
      </c>
      <c r="C7" s="135"/>
      <c r="D7" s="152">
        <v>54075</v>
      </c>
      <c r="E7" s="151">
        <v>54029</v>
      </c>
      <c r="F7" s="151">
        <v>55992</v>
      </c>
      <c r="G7" s="150">
        <v>56275</v>
      </c>
      <c r="H7" s="149">
        <v>54984</v>
      </c>
    </row>
    <row r="8" spans="1:9" ht="28.5" customHeight="1" x14ac:dyDescent="0.15">
      <c r="A8" s="666"/>
      <c r="B8" s="148" t="s">
        <v>130</v>
      </c>
      <c r="C8" s="147"/>
      <c r="D8" s="146">
        <v>7302</v>
      </c>
      <c r="E8" s="145">
        <v>9327</v>
      </c>
      <c r="F8" s="145">
        <v>11788</v>
      </c>
      <c r="G8" s="144">
        <v>14921</v>
      </c>
      <c r="H8" s="143">
        <v>18427</v>
      </c>
    </row>
    <row r="9" spans="1:9" ht="28.5" customHeight="1" x14ac:dyDescent="0.15">
      <c r="A9" s="667" t="s">
        <v>129</v>
      </c>
      <c r="B9" s="142" t="s">
        <v>128</v>
      </c>
      <c r="C9" s="141" t="s">
        <v>127</v>
      </c>
      <c r="D9" s="140">
        <v>21.6</v>
      </c>
      <c r="E9" s="139">
        <v>21.705010272261195</v>
      </c>
      <c r="F9" s="139">
        <v>22.2</v>
      </c>
      <c r="G9" s="138">
        <v>24.6</v>
      </c>
      <c r="H9" s="137">
        <f>ROUND(H6/H7*100,1)</f>
        <v>25.3</v>
      </c>
    </row>
    <row r="10" spans="1:9" ht="28.5" customHeight="1" x14ac:dyDescent="0.15">
      <c r="A10" s="665"/>
      <c r="B10" s="136" t="s">
        <v>126</v>
      </c>
      <c r="C10" s="135" t="s">
        <v>125</v>
      </c>
      <c r="D10" s="134">
        <v>13.5</v>
      </c>
      <c r="E10" s="133">
        <v>17.3</v>
      </c>
      <c r="F10" s="133">
        <v>21.1</v>
      </c>
      <c r="G10" s="132">
        <v>26.5</v>
      </c>
      <c r="H10" s="131">
        <f>ROUND(H8/H7*100,1)</f>
        <v>33.5</v>
      </c>
    </row>
    <row r="11" spans="1:9" ht="28.5" customHeight="1" x14ac:dyDescent="0.15">
      <c r="A11" s="665"/>
      <c r="B11" s="136" t="s">
        <v>124</v>
      </c>
      <c r="C11" s="135" t="s">
        <v>123</v>
      </c>
      <c r="D11" s="134">
        <v>35.1</v>
      </c>
      <c r="E11" s="133">
        <v>39</v>
      </c>
      <c r="F11" s="133">
        <v>43.3</v>
      </c>
      <c r="G11" s="132">
        <v>51.1</v>
      </c>
      <c r="H11" s="131">
        <f>ROUND((H6+H8)/H7*100,1)</f>
        <v>58.8</v>
      </c>
    </row>
    <row r="12" spans="1:9" ht="28.5" customHeight="1" thickBot="1" x14ac:dyDescent="0.2">
      <c r="A12" s="668"/>
      <c r="B12" s="130" t="s">
        <v>122</v>
      </c>
      <c r="C12" s="129" t="s">
        <v>121</v>
      </c>
      <c r="D12" s="128">
        <v>62.4</v>
      </c>
      <c r="E12" s="127">
        <v>79.5</v>
      </c>
      <c r="F12" s="127">
        <v>94.7</v>
      </c>
      <c r="G12" s="126">
        <v>107.8</v>
      </c>
      <c r="H12" s="125">
        <f>ROUND(H8/H6*100,1)</f>
        <v>132.4</v>
      </c>
    </row>
    <row r="13" spans="1:9" ht="18.75" customHeight="1" x14ac:dyDescent="0.15">
      <c r="A13" s="124" t="s">
        <v>120</v>
      </c>
      <c r="B13" s="124"/>
      <c r="C13" s="124"/>
      <c r="D13" s="124"/>
      <c r="G13" s="102"/>
      <c r="H13" s="102" t="s">
        <v>35</v>
      </c>
    </row>
    <row r="14" spans="1:9" ht="18.75" customHeight="1" x14ac:dyDescent="0.15">
      <c r="A14" s="2" t="s">
        <v>119</v>
      </c>
    </row>
    <row r="15" spans="1:9" ht="18.75" customHeight="1" x14ac:dyDescent="0.15">
      <c r="A15" s="2" t="s">
        <v>118</v>
      </c>
    </row>
    <row r="16" spans="1:9" ht="18.75" customHeight="1" x14ac:dyDescent="0.15">
      <c r="A16" s="2" t="s">
        <v>117</v>
      </c>
    </row>
    <row r="17" spans="1:1" ht="18.75" customHeight="1" x14ac:dyDescent="0.15">
      <c r="A17" s="2" t="s">
        <v>116</v>
      </c>
    </row>
  </sheetData>
  <mergeCells count="4">
    <mergeCell ref="A5:B5"/>
    <mergeCell ref="A6:A8"/>
    <mergeCell ref="A9:A12"/>
    <mergeCell ref="A4:C4"/>
  </mergeCells>
  <phoneticPr fontId="2"/>
  <pageMargins left="0.59055118110236227" right="0.78740157480314965" top="0.98425196850393704" bottom="0.98425196850393704" header="0.51181102362204722" footer="0.51181102362204722"/>
  <pageSetup paperSize="9" orientation="portrait" r:id="rId1"/>
  <headerFooter alignWithMargins="0">
    <oddFooter>&amp;C- &amp;A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zoomScaleNormal="100" workbookViewId="0">
      <selection activeCell="G16" sqref="G16"/>
    </sheetView>
  </sheetViews>
  <sheetFormatPr defaultColWidth="9" defaultRowHeight="31.5" customHeight="1" x14ac:dyDescent="0.15"/>
  <cols>
    <col min="1" max="1" width="8.375" style="163" customWidth="1"/>
    <col min="2" max="2" width="9.875" style="163" customWidth="1"/>
    <col min="3" max="7" width="13.75" style="163" customWidth="1"/>
    <col min="8" max="13" width="9" style="163"/>
    <col min="14" max="14" width="7.5" style="163" customWidth="1"/>
    <col min="15" max="16384" width="9" style="163"/>
  </cols>
  <sheetData>
    <row r="1" spans="1:7" ht="18.75" x14ac:dyDescent="0.15">
      <c r="A1" s="180" t="s">
        <v>145</v>
      </c>
    </row>
    <row r="2" spans="1:7" ht="18" customHeight="1" x14ac:dyDescent="0.15"/>
    <row r="3" spans="1:7" ht="18" customHeight="1" thickBot="1" x14ac:dyDescent="0.2">
      <c r="G3" s="179" t="s">
        <v>2</v>
      </c>
    </row>
    <row r="4" spans="1:7" s="175" customFormat="1" ht="30" customHeight="1" thickBot="1" x14ac:dyDescent="0.2">
      <c r="A4" s="677" t="s">
        <v>3</v>
      </c>
      <c r="B4" s="678"/>
      <c r="C4" s="178" t="s">
        <v>144</v>
      </c>
      <c r="D4" s="177" t="s">
        <v>32</v>
      </c>
      <c r="E4" s="177" t="s">
        <v>33</v>
      </c>
      <c r="F4" s="176" t="s">
        <v>21</v>
      </c>
      <c r="G4" s="176" t="s">
        <v>34</v>
      </c>
    </row>
    <row r="5" spans="1:7" ht="52.5" customHeight="1" thickTop="1" x14ac:dyDescent="0.15">
      <c r="A5" s="679" t="s">
        <v>546</v>
      </c>
      <c r="B5" s="680"/>
      <c r="C5" s="174">
        <v>73082</v>
      </c>
      <c r="D5" s="174">
        <v>75083</v>
      </c>
      <c r="E5" s="174">
        <v>80227</v>
      </c>
      <c r="F5" s="173">
        <v>85249</v>
      </c>
      <c r="G5" s="173">
        <v>89157</v>
      </c>
    </row>
    <row r="6" spans="1:7" ht="52.5" customHeight="1" x14ac:dyDescent="0.15">
      <c r="A6" s="681" t="s">
        <v>143</v>
      </c>
      <c r="B6" s="172" t="s">
        <v>74</v>
      </c>
      <c r="C6" s="171">
        <v>23510</v>
      </c>
      <c r="D6" s="171">
        <v>23838</v>
      </c>
      <c r="E6" s="171">
        <v>25183</v>
      </c>
      <c r="F6" s="170">
        <v>26133</v>
      </c>
      <c r="G6" s="170">
        <v>27892</v>
      </c>
    </row>
    <row r="7" spans="1:7" ht="52.5" customHeight="1" x14ac:dyDescent="0.15">
      <c r="A7" s="682"/>
      <c r="B7" s="169" t="s">
        <v>10</v>
      </c>
      <c r="C7" s="166">
        <v>16338</v>
      </c>
      <c r="D7" s="166">
        <v>16398</v>
      </c>
      <c r="E7" s="166">
        <v>17209</v>
      </c>
      <c r="F7" s="165">
        <v>17479</v>
      </c>
      <c r="G7" s="165">
        <v>18194</v>
      </c>
    </row>
    <row r="8" spans="1:7" ht="52.5" customHeight="1" x14ac:dyDescent="0.15">
      <c r="A8" s="683"/>
      <c r="B8" s="167" t="s">
        <v>11</v>
      </c>
      <c r="C8" s="145">
        <v>7172</v>
      </c>
      <c r="D8" s="145">
        <v>7440</v>
      </c>
      <c r="E8" s="145">
        <v>7974</v>
      </c>
      <c r="F8" s="144">
        <v>8654</v>
      </c>
      <c r="G8" s="144">
        <v>9698</v>
      </c>
    </row>
    <row r="9" spans="1:7" ht="52.5" customHeight="1" x14ac:dyDescent="0.15">
      <c r="A9" s="681" t="s">
        <v>142</v>
      </c>
      <c r="B9" s="172" t="s">
        <v>74</v>
      </c>
      <c r="C9" s="171">
        <v>21625</v>
      </c>
      <c r="D9" s="171">
        <v>23271</v>
      </c>
      <c r="E9" s="171">
        <v>26338</v>
      </c>
      <c r="F9" s="170">
        <v>26401</v>
      </c>
      <c r="G9" s="170">
        <v>28563</v>
      </c>
    </row>
    <row r="10" spans="1:7" ht="52.5" customHeight="1" x14ac:dyDescent="0.15">
      <c r="A10" s="682"/>
      <c r="B10" s="169" t="s">
        <v>10</v>
      </c>
      <c r="C10" s="166">
        <v>14851</v>
      </c>
      <c r="D10" s="166">
        <v>15979</v>
      </c>
      <c r="E10" s="166">
        <v>18108</v>
      </c>
      <c r="F10" s="165">
        <v>17782</v>
      </c>
      <c r="G10" s="165">
        <v>18698</v>
      </c>
    </row>
    <row r="11" spans="1:7" ht="52.5" customHeight="1" x14ac:dyDescent="0.15">
      <c r="A11" s="683"/>
      <c r="B11" s="167" t="s">
        <v>11</v>
      </c>
      <c r="C11" s="145">
        <v>6774</v>
      </c>
      <c r="D11" s="145">
        <v>7292</v>
      </c>
      <c r="E11" s="145">
        <v>8230</v>
      </c>
      <c r="F11" s="144">
        <v>8619</v>
      </c>
      <c r="G11" s="144">
        <v>9865</v>
      </c>
    </row>
    <row r="12" spans="1:7" ht="52.5" customHeight="1" x14ac:dyDescent="0.15">
      <c r="A12" s="671" t="s">
        <v>141</v>
      </c>
      <c r="B12" s="172" t="s">
        <v>74</v>
      </c>
      <c r="C12" s="171">
        <v>1885</v>
      </c>
      <c r="D12" s="171">
        <v>567</v>
      </c>
      <c r="E12" s="171">
        <v>-1155</v>
      </c>
      <c r="F12" s="170">
        <v>-268</v>
      </c>
      <c r="G12" s="170">
        <v>-671</v>
      </c>
    </row>
    <row r="13" spans="1:7" ht="52.5" customHeight="1" x14ac:dyDescent="0.15">
      <c r="A13" s="672"/>
      <c r="B13" s="169" t="s">
        <v>10</v>
      </c>
      <c r="C13" s="166">
        <v>1487</v>
      </c>
      <c r="D13" s="166">
        <v>419</v>
      </c>
      <c r="E13" s="166">
        <v>-899</v>
      </c>
      <c r="F13" s="165">
        <v>-303</v>
      </c>
      <c r="G13" s="165">
        <v>-504</v>
      </c>
    </row>
    <row r="14" spans="1:7" ht="52.5" customHeight="1" x14ac:dyDescent="0.15">
      <c r="A14" s="168" t="s">
        <v>140</v>
      </c>
      <c r="B14" s="167" t="s">
        <v>11</v>
      </c>
      <c r="C14" s="145">
        <v>398</v>
      </c>
      <c r="D14" s="145">
        <v>148</v>
      </c>
      <c r="E14" s="145">
        <v>-256</v>
      </c>
      <c r="F14" s="144">
        <v>35</v>
      </c>
      <c r="G14" s="144">
        <v>-167</v>
      </c>
    </row>
    <row r="15" spans="1:7" ht="52.5" customHeight="1" x14ac:dyDescent="0.15">
      <c r="A15" s="673" t="s">
        <v>139</v>
      </c>
      <c r="B15" s="674"/>
      <c r="C15" s="166">
        <v>71197</v>
      </c>
      <c r="D15" s="166">
        <v>74516</v>
      </c>
      <c r="E15" s="166">
        <v>81382</v>
      </c>
      <c r="F15" s="165">
        <v>85517</v>
      </c>
      <c r="G15" s="165">
        <v>89828</v>
      </c>
    </row>
    <row r="16" spans="1:7" ht="52.5" customHeight="1" thickBot="1" x14ac:dyDescent="0.2">
      <c r="A16" s="675" t="s">
        <v>138</v>
      </c>
      <c r="B16" s="676"/>
      <c r="C16" s="127">
        <v>97.4</v>
      </c>
      <c r="D16" s="127">
        <v>99.2</v>
      </c>
      <c r="E16" s="127">
        <v>101.43966495070238</v>
      </c>
      <c r="F16" s="126">
        <v>100.31437318912833</v>
      </c>
      <c r="G16" s="126">
        <v>100.8</v>
      </c>
    </row>
    <row r="17" spans="1:7" ht="31.5" customHeight="1" x14ac:dyDescent="0.15">
      <c r="A17" s="163" t="s">
        <v>547</v>
      </c>
      <c r="F17" s="164"/>
      <c r="G17" s="164" t="s">
        <v>35</v>
      </c>
    </row>
  </sheetData>
  <mergeCells count="7">
    <mergeCell ref="A12:A13"/>
    <mergeCell ref="A15:B15"/>
    <mergeCell ref="A16:B16"/>
    <mergeCell ref="A4:B4"/>
    <mergeCell ref="A5:B5"/>
    <mergeCell ref="A6:A8"/>
    <mergeCell ref="A9:A11"/>
  </mergeCells>
  <phoneticPr fontId="2"/>
  <pageMargins left="0.78740157480314965" right="0.59055118110236227" top="0.98425196850393704" bottom="0.98425196850393704" header="0.51181102362204722" footer="0.51181102362204722"/>
  <pageSetup paperSize="9" orientation="portrait" r:id="rId1"/>
  <headerFooter alignWithMargins="0">
    <oddFooter>&amp;C- &amp;A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topLeftCell="A22" zoomScaleNormal="100" workbookViewId="0">
      <selection activeCell="Q24" sqref="Q24"/>
    </sheetView>
  </sheetViews>
  <sheetFormatPr defaultColWidth="9.375" defaultRowHeight="18.75" customHeight="1" x14ac:dyDescent="0.15"/>
  <cols>
    <col min="1" max="1" width="10.5" style="65" customWidth="1"/>
    <col min="2" max="4" width="7.5" style="65" bestFit="1" customWidth="1"/>
    <col min="5" max="5" width="5.25" style="65" bestFit="1" customWidth="1"/>
    <col min="6" max="6" width="6.5" style="65" bestFit="1" customWidth="1"/>
    <col min="7" max="7" width="5.25" style="65" bestFit="1" customWidth="1"/>
    <col min="8" max="8" width="7.5" style="65" bestFit="1" customWidth="1"/>
    <col min="9" max="9" width="6.5" style="65" bestFit="1" customWidth="1"/>
    <col min="10" max="10" width="7.5" style="65" bestFit="1" customWidth="1"/>
    <col min="11" max="12" width="6.5" style="65" bestFit="1" customWidth="1"/>
    <col min="13" max="13" width="5.25" style="65" bestFit="1" customWidth="1"/>
    <col min="14" max="16384" width="9.375" style="65"/>
  </cols>
  <sheetData>
    <row r="1" spans="1:14" ht="18.75" customHeight="1" x14ac:dyDescent="0.15">
      <c r="A1" s="101" t="s">
        <v>171</v>
      </c>
      <c r="B1" s="234"/>
    </row>
    <row r="3" spans="1:14" ht="18.75" customHeight="1" thickBot="1" x14ac:dyDescent="0.2">
      <c r="J3" s="99"/>
      <c r="K3" s="99"/>
      <c r="L3" s="99"/>
      <c r="M3" s="99" t="s">
        <v>78</v>
      </c>
    </row>
    <row r="4" spans="1:14" ht="18.75" customHeight="1" x14ac:dyDescent="0.15">
      <c r="A4" s="684" t="s">
        <v>170</v>
      </c>
      <c r="B4" s="686" t="s">
        <v>10</v>
      </c>
      <c r="C4" s="687"/>
      <c r="D4" s="687"/>
      <c r="E4" s="687"/>
      <c r="F4" s="687"/>
      <c r="G4" s="688"/>
      <c r="H4" s="689" t="s">
        <v>11</v>
      </c>
      <c r="I4" s="689"/>
      <c r="J4" s="689"/>
      <c r="K4" s="689"/>
      <c r="L4" s="689"/>
      <c r="M4" s="689"/>
    </row>
    <row r="5" spans="1:14" ht="18.75" customHeight="1" thickBot="1" x14ac:dyDescent="0.2">
      <c r="A5" s="685"/>
      <c r="B5" s="232" t="s">
        <v>169</v>
      </c>
      <c r="C5" s="231" t="s">
        <v>168</v>
      </c>
      <c r="D5" s="230" t="s">
        <v>164</v>
      </c>
      <c r="E5" s="230" t="s">
        <v>167</v>
      </c>
      <c r="F5" s="230" t="s">
        <v>162</v>
      </c>
      <c r="G5" s="233" t="s">
        <v>109</v>
      </c>
      <c r="H5" s="232" t="s">
        <v>166</v>
      </c>
      <c r="I5" s="231" t="s">
        <v>165</v>
      </c>
      <c r="J5" s="230" t="s">
        <v>164</v>
      </c>
      <c r="K5" s="230" t="s">
        <v>163</v>
      </c>
      <c r="L5" s="229" t="s">
        <v>162</v>
      </c>
      <c r="M5" s="229" t="s">
        <v>109</v>
      </c>
    </row>
    <row r="6" spans="1:14" ht="18.75" customHeight="1" thickTop="1" x14ac:dyDescent="0.15">
      <c r="A6" s="228" t="s">
        <v>74</v>
      </c>
      <c r="B6" s="226">
        <v>37267</v>
      </c>
      <c r="C6" s="225">
        <v>11994</v>
      </c>
      <c r="D6" s="224">
        <v>22732</v>
      </c>
      <c r="E6" s="224">
        <v>971</v>
      </c>
      <c r="F6" s="224">
        <v>1101</v>
      </c>
      <c r="G6" s="227">
        <v>469</v>
      </c>
      <c r="H6" s="226">
        <v>36144</v>
      </c>
      <c r="I6" s="225">
        <v>7638</v>
      </c>
      <c r="J6" s="224">
        <v>22778</v>
      </c>
      <c r="K6" s="224">
        <v>3785</v>
      </c>
      <c r="L6" s="223">
        <v>1586</v>
      </c>
      <c r="M6" s="223">
        <v>357</v>
      </c>
    </row>
    <row r="7" spans="1:14" ht="18.75" customHeight="1" x14ac:dyDescent="0.15">
      <c r="A7" s="201" t="s">
        <v>161</v>
      </c>
      <c r="B7" s="199">
        <v>2387</v>
      </c>
      <c r="C7" s="198">
        <v>2328</v>
      </c>
      <c r="D7" s="197">
        <v>6</v>
      </c>
      <c r="E7" s="197">
        <v>1</v>
      </c>
      <c r="F7" s="197">
        <v>1</v>
      </c>
      <c r="G7" s="200">
        <v>51</v>
      </c>
      <c r="H7" s="199">
        <v>2147</v>
      </c>
      <c r="I7" s="198">
        <v>2109</v>
      </c>
      <c r="J7" s="197">
        <v>12</v>
      </c>
      <c r="K7" s="222" t="s">
        <v>159</v>
      </c>
      <c r="L7" s="222" t="s">
        <v>159</v>
      </c>
      <c r="M7" s="196">
        <v>26</v>
      </c>
    </row>
    <row r="8" spans="1:14" ht="18.75" customHeight="1" x14ac:dyDescent="0.15">
      <c r="A8" s="195" t="s">
        <v>160</v>
      </c>
      <c r="B8" s="193">
        <v>2403</v>
      </c>
      <c r="C8" s="192">
        <v>2244</v>
      </c>
      <c r="D8" s="191">
        <v>111</v>
      </c>
      <c r="E8" s="222" t="s">
        <v>159</v>
      </c>
      <c r="F8" s="222" t="s">
        <v>159</v>
      </c>
      <c r="G8" s="194">
        <v>48</v>
      </c>
      <c r="H8" s="193">
        <v>2019</v>
      </c>
      <c r="I8" s="192">
        <v>1782</v>
      </c>
      <c r="J8" s="191">
        <v>177</v>
      </c>
      <c r="K8" s="221">
        <v>1</v>
      </c>
      <c r="L8" s="190">
        <v>15</v>
      </c>
      <c r="M8" s="190">
        <v>44</v>
      </c>
    </row>
    <row r="9" spans="1:14" ht="18.75" customHeight="1" x14ac:dyDescent="0.15">
      <c r="A9" s="195" t="s">
        <v>158</v>
      </c>
      <c r="B9" s="193">
        <v>3154</v>
      </c>
      <c r="C9" s="192">
        <v>2160</v>
      </c>
      <c r="D9" s="191">
        <v>865</v>
      </c>
      <c r="E9" s="191">
        <v>1</v>
      </c>
      <c r="F9" s="191">
        <v>23</v>
      </c>
      <c r="G9" s="194">
        <v>105</v>
      </c>
      <c r="H9" s="193">
        <v>2197</v>
      </c>
      <c r="I9" s="192">
        <v>1045</v>
      </c>
      <c r="J9" s="191">
        <v>1112</v>
      </c>
      <c r="K9" s="191">
        <v>2</v>
      </c>
      <c r="L9" s="190">
        <v>29</v>
      </c>
      <c r="M9" s="190">
        <v>9</v>
      </c>
    </row>
    <row r="10" spans="1:14" ht="18.75" customHeight="1" x14ac:dyDescent="0.15">
      <c r="A10" s="195" t="s">
        <v>157</v>
      </c>
      <c r="B10" s="193">
        <v>3262</v>
      </c>
      <c r="C10" s="192">
        <v>1237</v>
      </c>
      <c r="D10" s="191">
        <v>1943</v>
      </c>
      <c r="E10" s="221">
        <v>3</v>
      </c>
      <c r="F10" s="191">
        <v>48</v>
      </c>
      <c r="G10" s="194">
        <v>31</v>
      </c>
      <c r="H10" s="193">
        <v>2955</v>
      </c>
      <c r="I10" s="192">
        <v>660</v>
      </c>
      <c r="J10" s="191">
        <v>2182</v>
      </c>
      <c r="K10" s="191">
        <v>2</v>
      </c>
      <c r="L10" s="190">
        <v>87</v>
      </c>
      <c r="M10" s="190">
        <v>24</v>
      </c>
      <c r="N10" s="220"/>
    </row>
    <row r="11" spans="1:14" ht="18.75" customHeight="1" x14ac:dyDescent="0.15">
      <c r="A11" s="219" t="s">
        <v>156</v>
      </c>
      <c r="B11" s="217">
        <v>3431</v>
      </c>
      <c r="C11" s="216">
        <v>985</v>
      </c>
      <c r="D11" s="215">
        <v>2324</v>
      </c>
      <c r="E11" s="215">
        <v>2</v>
      </c>
      <c r="F11" s="215">
        <v>63</v>
      </c>
      <c r="G11" s="218">
        <v>57</v>
      </c>
      <c r="H11" s="217">
        <v>3333</v>
      </c>
      <c r="I11" s="216">
        <v>518</v>
      </c>
      <c r="J11" s="215">
        <v>2625</v>
      </c>
      <c r="K11" s="215">
        <v>9</v>
      </c>
      <c r="L11" s="214">
        <v>140</v>
      </c>
      <c r="M11" s="214">
        <v>41</v>
      </c>
    </row>
    <row r="12" spans="1:14" ht="18.75" customHeight="1" x14ac:dyDescent="0.15">
      <c r="A12" s="213" t="s">
        <v>155</v>
      </c>
      <c r="B12" s="211">
        <v>4083</v>
      </c>
      <c r="C12" s="210">
        <v>1003</v>
      </c>
      <c r="D12" s="209">
        <v>2867</v>
      </c>
      <c r="E12" s="209">
        <v>6</v>
      </c>
      <c r="F12" s="209">
        <v>141</v>
      </c>
      <c r="G12" s="212">
        <v>66</v>
      </c>
      <c r="H12" s="211">
        <v>3893</v>
      </c>
      <c r="I12" s="210">
        <v>536</v>
      </c>
      <c r="J12" s="209">
        <v>3070</v>
      </c>
      <c r="K12" s="209">
        <v>23</v>
      </c>
      <c r="L12" s="208">
        <v>223</v>
      </c>
      <c r="M12" s="208">
        <v>41</v>
      </c>
    </row>
    <row r="13" spans="1:14" ht="18.75" customHeight="1" x14ac:dyDescent="0.15">
      <c r="A13" s="195" t="s">
        <v>154</v>
      </c>
      <c r="B13" s="193">
        <v>3254</v>
      </c>
      <c r="C13" s="192">
        <v>690</v>
      </c>
      <c r="D13" s="191">
        <v>2393</v>
      </c>
      <c r="E13" s="191">
        <v>7</v>
      </c>
      <c r="F13" s="191">
        <v>156</v>
      </c>
      <c r="G13" s="194">
        <v>8</v>
      </c>
      <c r="H13" s="193">
        <v>3047</v>
      </c>
      <c r="I13" s="192">
        <v>368</v>
      </c>
      <c r="J13" s="191">
        <v>2380</v>
      </c>
      <c r="K13" s="191">
        <v>39</v>
      </c>
      <c r="L13" s="190">
        <v>237</v>
      </c>
      <c r="M13" s="190">
        <v>23</v>
      </c>
    </row>
    <row r="14" spans="1:14" ht="18.75" customHeight="1" x14ac:dyDescent="0.15">
      <c r="A14" s="195" t="s">
        <v>153</v>
      </c>
      <c r="B14" s="193">
        <v>2508</v>
      </c>
      <c r="C14" s="192">
        <v>466</v>
      </c>
      <c r="D14" s="191">
        <v>1879</v>
      </c>
      <c r="E14" s="191">
        <v>12</v>
      </c>
      <c r="F14" s="191">
        <v>130</v>
      </c>
      <c r="G14" s="194">
        <v>21</v>
      </c>
      <c r="H14" s="193">
        <v>2316</v>
      </c>
      <c r="I14" s="192">
        <v>189</v>
      </c>
      <c r="J14" s="191">
        <v>1874</v>
      </c>
      <c r="K14" s="191">
        <v>50</v>
      </c>
      <c r="L14" s="190">
        <v>190</v>
      </c>
      <c r="M14" s="190">
        <v>13</v>
      </c>
    </row>
    <row r="15" spans="1:14" ht="18.75" customHeight="1" x14ac:dyDescent="0.15">
      <c r="A15" s="195" t="s">
        <v>152</v>
      </c>
      <c r="B15" s="193">
        <v>2056</v>
      </c>
      <c r="C15" s="192">
        <v>350</v>
      </c>
      <c r="D15" s="191">
        <v>1543</v>
      </c>
      <c r="E15" s="191">
        <v>31</v>
      </c>
      <c r="F15" s="191">
        <v>110</v>
      </c>
      <c r="G15" s="194">
        <v>22</v>
      </c>
      <c r="H15" s="193">
        <v>1973</v>
      </c>
      <c r="I15" s="192">
        <v>123</v>
      </c>
      <c r="J15" s="191">
        <v>1601</v>
      </c>
      <c r="K15" s="191">
        <v>76</v>
      </c>
      <c r="L15" s="190">
        <v>156</v>
      </c>
      <c r="M15" s="190">
        <v>17</v>
      </c>
    </row>
    <row r="16" spans="1:14" ht="18.75" customHeight="1" x14ac:dyDescent="0.15">
      <c r="A16" s="207" t="s">
        <v>151</v>
      </c>
      <c r="B16" s="205">
        <v>2204</v>
      </c>
      <c r="C16" s="204">
        <v>253</v>
      </c>
      <c r="D16" s="203">
        <v>1716</v>
      </c>
      <c r="E16" s="203">
        <v>65</v>
      </c>
      <c r="F16" s="203">
        <v>149</v>
      </c>
      <c r="G16" s="206">
        <v>21</v>
      </c>
      <c r="H16" s="205">
        <v>2362</v>
      </c>
      <c r="I16" s="204">
        <v>82</v>
      </c>
      <c r="J16" s="203">
        <v>1936</v>
      </c>
      <c r="K16" s="203">
        <v>192</v>
      </c>
      <c r="L16" s="202">
        <v>133</v>
      </c>
      <c r="M16" s="202">
        <v>19</v>
      </c>
    </row>
    <row r="17" spans="1:13" ht="18.75" customHeight="1" x14ac:dyDescent="0.15">
      <c r="A17" s="201" t="s">
        <v>150</v>
      </c>
      <c r="B17" s="199">
        <v>2780</v>
      </c>
      <c r="C17" s="198">
        <v>167</v>
      </c>
      <c r="D17" s="197">
        <v>2317</v>
      </c>
      <c r="E17" s="197">
        <v>133</v>
      </c>
      <c r="F17" s="197">
        <v>149</v>
      </c>
      <c r="G17" s="200">
        <v>14</v>
      </c>
      <c r="H17" s="199">
        <v>2933</v>
      </c>
      <c r="I17" s="198">
        <v>75</v>
      </c>
      <c r="J17" s="197">
        <v>2299</v>
      </c>
      <c r="K17" s="197">
        <v>390</v>
      </c>
      <c r="L17" s="196">
        <v>157</v>
      </c>
      <c r="M17" s="196">
        <v>12</v>
      </c>
    </row>
    <row r="18" spans="1:13" ht="18.75" customHeight="1" x14ac:dyDescent="0.15">
      <c r="A18" s="195" t="s">
        <v>149</v>
      </c>
      <c r="B18" s="193">
        <v>2362</v>
      </c>
      <c r="C18" s="192">
        <v>73</v>
      </c>
      <c r="D18" s="191">
        <v>2046</v>
      </c>
      <c r="E18" s="191">
        <v>151</v>
      </c>
      <c r="F18" s="191">
        <v>79</v>
      </c>
      <c r="G18" s="194">
        <v>13</v>
      </c>
      <c r="H18" s="193">
        <v>2503</v>
      </c>
      <c r="I18" s="192">
        <v>52</v>
      </c>
      <c r="J18" s="191">
        <v>1776</v>
      </c>
      <c r="K18" s="191">
        <v>556</v>
      </c>
      <c r="L18" s="190">
        <v>97</v>
      </c>
      <c r="M18" s="190">
        <v>22</v>
      </c>
    </row>
    <row r="19" spans="1:13" ht="18.75" customHeight="1" x14ac:dyDescent="0.15">
      <c r="A19" s="195" t="s">
        <v>148</v>
      </c>
      <c r="B19" s="193">
        <v>1686</v>
      </c>
      <c r="C19" s="192">
        <v>24</v>
      </c>
      <c r="D19" s="191">
        <v>1462</v>
      </c>
      <c r="E19" s="191">
        <v>159</v>
      </c>
      <c r="F19" s="191">
        <v>36</v>
      </c>
      <c r="G19" s="194">
        <v>5</v>
      </c>
      <c r="H19" s="193">
        <v>1803</v>
      </c>
      <c r="I19" s="192">
        <v>36</v>
      </c>
      <c r="J19" s="191">
        <v>1025</v>
      </c>
      <c r="K19" s="191">
        <v>659</v>
      </c>
      <c r="L19" s="190">
        <v>65</v>
      </c>
      <c r="M19" s="190">
        <v>18</v>
      </c>
    </row>
    <row r="20" spans="1:13" ht="18.75" customHeight="1" x14ac:dyDescent="0.15">
      <c r="A20" s="195" t="s">
        <v>147</v>
      </c>
      <c r="B20" s="193">
        <v>994</v>
      </c>
      <c r="C20" s="192">
        <v>12</v>
      </c>
      <c r="D20" s="191">
        <v>801</v>
      </c>
      <c r="E20" s="191">
        <v>166</v>
      </c>
      <c r="F20" s="191">
        <v>12</v>
      </c>
      <c r="G20" s="194">
        <v>3</v>
      </c>
      <c r="H20" s="193">
        <v>1300</v>
      </c>
      <c r="I20" s="192">
        <v>24</v>
      </c>
      <c r="J20" s="191">
        <v>503</v>
      </c>
      <c r="K20" s="191">
        <v>726</v>
      </c>
      <c r="L20" s="190">
        <v>32</v>
      </c>
      <c r="M20" s="190">
        <v>15</v>
      </c>
    </row>
    <row r="21" spans="1:13" ht="18.75" customHeight="1" thickBot="1" x14ac:dyDescent="0.2">
      <c r="A21" s="189" t="s">
        <v>146</v>
      </c>
      <c r="B21" s="186">
        <v>703</v>
      </c>
      <c r="C21" s="185">
        <v>2</v>
      </c>
      <c r="D21" s="188">
        <v>459</v>
      </c>
      <c r="E21" s="188">
        <v>234</v>
      </c>
      <c r="F21" s="188">
        <v>4</v>
      </c>
      <c r="G21" s="187">
        <v>4</v>
      </c>
      <c r="H21" s="186">
        <v>1363</v>
      </c>
      <c r="I21" s="185">
        <v>39</v>
      </c>
      <c r="J21" s="185">
        <v>206</v>
      </c>
      <c r="K21" s="185">
        <v>1060</v>
      </c>
      <c r="L21" s="184">
        <v>25</v>
      </c>
      <c r="M21" s="184">
        <v>33</v>
      </c>
    </row>
    <row r="22" spans="1:13" ht="18.75" customHeight="1" x14ac:dyDescent="0.15">
      <c r="A22" s="183"/>
      <c r="B22" s="182"/>
      <c r="K22" s="3"/>
      <c r="L22" s="3"/>
      <c r="M22" s="3" t="s">
        <v>35</v>
      </c>
    </row>
  </sheetData>
  <mergeCells count="3">
    <mergeCell ref="A4:A5"/>
    <mergeCell ref="B4:G4"/>
    <mergeCell ref="H4:M4"/>
  </mergeCells>
  <phoneticPr fontId="2"/>
  <pageMargins left="0.51181102362204722" right="0.78740157480314965" top="0.98425196850393704" bottom="0.98425196850393704" header="0.51181102362204722" footer="0.51181102362204722"/>
  <pageSetup paperSize="9" orientation="portrait" r:id="rId1"/>
  <headerFooter alignWithMargins="0">
    <oddFooter>&amp;C- &amp;A -</oddFoot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showGridLines="0" workbookViewId="0">
      <selection activeCell="I15" sqref="A1:I15"/>
    </sheetView>
  </sheetViews>
  <sheetFormatPr defaultColWidth="11.875" defaultRowHeight="18.75" customHeight="1" x14ac:dyDescent="0.15"/>
  <cols>
    <col min="1" max="2" width="4" style="2" bestFit="1" customWidth="1"/>
    <col min="3" max="3" width="21.5" style="2" bestFit="1" customWidth="1"/>
    <col min="4" max="9" width="9.5" style="2" customWidth="1"/>
    <col min="10" max="256" width="11.875" style="2"/>
    <col min="257" max="258" width="4" style="2" bestFit="1" customWidth="1"/>
    <col min="259" max="259" width="21.5" style="2" bestFit="1" customWidth="1"/>
    <col min="260" max="265" width="9.5" style="2" customWidth="1"/>
    <col min="266" max="512" width="11.875" style="2"/>
    <col min="513" max="514" width="4" style="2" bestFit="1" customWidth="1"/>
    <col min="515" max="515" width="21.5" style="2" bestFit="1" customWidth="1"/>
    <col min="516" max="521" width="9.5" style="2" customWidth="1"/>
    <col min="522" max="768" width="11.875" style="2"/>
    <col min="769" max="770" width="4" style="2" bestFit="1" customWidth="1"/>
    <col min="771" max="771" width="21.5" style="2" bestFit="1" customWidth="1"/>
    <col min="772" max="777" width="9.5" style="2" customWidth="1"/>
    <col min="778" max="1024" width="11.875" style="2"/>
    <col min="1025" max="1026" width="4" style="2" bestFit="1" customWidth="1"/>
    <col min="1027" max="1027" width="21.5" style="2" bestFit="1" customWidth="1"/>
    <col min="1028" max="1033" width="9.5" style="2" customWidth="1"/>
    <col min="1034" max="1280" width="11.875" style="2"/>
    <col min="1281" max="1282" width="4" style="2" bestFit="1" customWidth="1"/>
    <col min="1283" max="1283" width="21.5" style="2" bestFit="1" customWidth="1"/>
    <col min="1284" max="1289" width="9.5" style="2" customWidth="1"/>
    <col min="1290" max="1536" width="11.875" style="2"/>
    <col min="1537" max="1538" width="4" style="2" bestFit="1" customWidth="1"/>
    <col min="1539" max="1539" width="21.5" style="2" bestFit="1" customWidth="1"/>
    <col min="1540" max="1545" width="9.5" style="2" customWidth="1"/>
    <col min="1546" max="1792" width="11.875" style="2"/>
    <col min="1793" max="1794" width="4" style="2" bestFit="1" customWidth="1"/>
    <col min="1795" max="1795" width="21.5" style="2" bestFit="1" customWidth="1"/>
    <col min="1796" max="1801" width="9.5" style="2" customWidth="1"/>
    <col min="1802" max="2048" width="11.875" style="2"/>
    <col min="2049" max="2050" width="4" style="2" bestFit="1" customWidth="1"/>
    <col min="2051" max="2051" width="21.5" style="2" bestFit="1" customWidth="1"/>
    <col min="2052" max="2057" width="9.5" style="2" customWidth="1"/>
    <col min="2058" max="2304" width="11.875" style="2"/>
    <col min="2305" max="2306" width="4" style="2" bestFit="1" customWidth="1"/>
    <col min="2307" max="2307" width="21.5" style="2" bestFit="1" customWidth="1"/>
    <col min="2308" max="2313" width="9.5" style="2" customWidth="1"/>
    <col min="2314" max="2560" width="11.875" style="2"/>
    <col min="2561" max="2562" width="4" style="2" bestFit="1" customWidth="1"/>
    <col min="2563" max="2563" width="21.5" style="2" bestFit="1" customWidth="1"/>
    <col min="2564" max="2569" width="9.5" style="2" customWidth="1"/>
    <col min="2570" max="2816" width="11.875" style="2"/>
    <col min="2817" max="2818" width="4" style="2" bestFit="1" customWidth="1"/>
    <col min="2819" max="2819" width="21.5" style="2" bestFit="1" customWidth="1"/>
    <col min="2820" max="2825" width="9.5" style="2" customWidth="1"/>
    <col min="2826" max="3072" width="11.875" style="2"/>
    <col min="3073" max="3074" width="4" style="2" bestFit="1" customWidth="1"/>
    <col min="3075" max="3075" width="21.5" style="2" bestFit="1" customWidth="1"/>
    <col min="3076" max="3081" width="9.5" style="2" customWidth="1"/>
    <col min="3082" max="3328" width="11.875" style="2"/>
    <col min="3329" max="3330" width="4" style="2" bestFit="1" customWidth="1"/>
    <col min="3331" max="3331" width="21.5" style="2" bestFit="1" customWidth="1"/>
    <col min="3332" max="3337" width="9.5" style="2" customWidth="1"/>
    <col min="3338" max="3584" width="11.875" style="2"/>
    <col min="3585" max="3586" width="4" style="2" bestFit="1" customWidth="1"/>
    <col min="3587" max="3587" width="21.5" style="2" bestFit="1" customWidth="1"/>
    <col min="3588" max="3593" width="9.5" style="2" customWidth="1"/>
    <col min="3594" max="3840" width="11.875" style="2"/>
    <col min="3841" max="3842" width="4" style="2" bestFit="1" customWidth="1"/>
    <col min="3843" max="3843" width="21.5" style="2" bestFit="1" customWidth="1"/>
    <col min="3844" max="3849" width="9.5" style="2" customWidth="1"/>
    <col min="3850" max="4096" width="11.875" style="2"/>
    <col min="4097" max="4098" width="4" style="2" bestFit="1" customWidth="1"/>
    <col min="4099" max="4099" width="21.5" style="2" bestFit="1" customWidth="1"/>
    <col min="4100" max="4105" width="9.5" style="2" customWidth="1"/>
    <col min="4106" max="4352" width="11.875" style="2"/>
    <col min="4353" max="4354" width="4" style="2" bestFit="1" customWidth="1"/>
    <col min="4355" max="4355" width="21.5" style="2" bestFit="1" customWidth="1"/>
    <col min="4356" max="4361" width="9.5" style="2" customWidth="1"/>
    <col min="4362" max="4608" width="11.875" style="2"/>
    <col min="4609" max="4610" width="4" style="2" bestFit="1" customWidth="1"/>
    <col min="4611" max="4611" width="21.5" style="2" bestFit="1" customWidth="1"/>
    <col min="4612" max="4617" width="9.5" style="2" customWidth="1"/>
    <col min="4618" max="4864" width="11.875" style="2"/>
    <col min="4865" max="4866" width="4" style="2" bestFit="1" customWidth="1"/>
    <col min="4867" max="4867" width="21.5" style="2" bestFit="1" customWidth="1"/>
    <col min="4868" max="4873" width="9.5" style="2" customWidth="1"/>
    <col min="4874" max="5120" width="11.875" style="2"/>
    <col min="5121" max="5122" width="4" style="2" bestFit="1" customWidth="1"/>
    <col min="5123" max="5123" width="21.5" style="2" bestFit="1" customWidth="1"/>
    <col min="5124" max="5129" width="9.5" style="2" customWidth="1"/>
    <col min="5130" max="5376" width="11.875" style="2"/>
    <col min="5377" max="5378" width="4" style="2" bestFit="1" customWidth="1"/>
    <col min="5379" max="5379" width="21.5" style="2" bestFit="1" customWidth="1"/>
    <col min="5380" max="5385" width="9.5" style="2" customWidth="1"/>
    <col min="5386" max="5632" width="11.875" style="2"/>
    <col min="5633" max="5634" width="4" style="2" bestFit="1" customWidth="1"/>
    <col min="5635" max="5635" width="21.5" style="2" bestFit="1" customWidth="1"/>
    <col min="5636" max="5641" width="9.5" style="2" customWidth="1"/>
    <col min="5642" max="5888" width="11.875" style="2"/>
    <col min="5889" max="5890" width="4" style="2" bestFit="1" customWidth="1"/>
    <col min="5891" max="5891" width="21.5" style="2" bestFit="1" customWidth="1"/>
    <col min="5892" max="5897" width="9.5" style="2" customWidth="1"/>
    <col min="5898" max="6144" width="11.875" style="2"/>
    <col min="6145" max="6146" width="4" style="2" bestFit="1" customWidth="1"/>
    <col min="6147" max="6147" width="21.5" style="2" bestFit="1" customWidth="1"/>
    <col min="6148" max="6153" width="9.5" style="2" customWidth="1"/>
    <col min="6154" max="6400" width="11.875" style="2"/>
    <col min="6401" max="6402" width="4" style="2" bestFit="1" customWidth="1"/>
    <col min="6403" max="6403" width="21.5" style="2" bestFit="1" customWidth="1"/>
    <col min="6404" max="6409" width="9.5" style="2" customWidth="1"/>
    <col min="6410" max="6656" width="11.875" style="2"/>
    <col min="6657" max="6658" width="4" style="2" bestFit="1" customWidth="1"/>
    <col min="6659" max="6659" width="21.5" style="2" bestFit="1" customWidth="1"/>
    <col min="6660" max="6665" width="9.5" style="2" customWidth="1"/>
    <col min="6666" max="6912" width="11.875" style="2"/>
    <col min="6913" max="6914" width="4" style="2" bestFit="1" customWidth="1"/>
    <col min="6915" max="6915" width="21.5" style="2" bestFit="1" customWidth="1"/>
    <col min="6916" max="6921" width="9.5" style="2" customWidth="1"/>
    <col min="6922" max="7168" width="11.875" style="2"/>
    <col min="7169" max="7170" width="4" style="2" bestFit="1" customWidth="1"/>
    <col min="7171" max="7171" width="21.5" style="2" bestFit="1" customWidth="1"/>
    <col min="7172" max="7177" width="9.5" style="2" customWidth="1"/>
    <col min="7178" max="7424" width="11.875" style="2"/>
    <col min="7425" max="7426" width="4" style="2" bestFit="1" customWidth="1"/>
    <col min="7427" max="7427" width="21.5" style="2" bestFit="1" customWidth="1"/>
    <col min="7428" max="7433" width="9.5" style="2" customWidth="1"/>
    <col min="7434" max="7680" width="11.875" style="2"/>
    <col min="7681" max="7682" width="4" style="2" bestFit="1" customWidth="1"/>
    <col min="7683" max="7683" width="21.5" style="2" bestFit="1" customWidth="1"/>
    <col min="7684" max="7689" width="9.5" style="2" customWidth="1"/>
    <col min="7690" max="7936" width="11.875" style="2"/>
    <col min="7937" max="7938" width="4" style="2" bestFit="1" customWidth="1"/>
    <col min="7939" max="7939" width="21.5" style="2" bestFit="1" customWidth="1"/>
    <col min="7940" max="7945" width="9.5" style="2" customWidth="1"/>
    <col min="7946" max="8192" width="11.875" style="2"/>
    <col min="8193" max="8194" width="4" style="2" bestFit="1" customWidth="1"/>
    <col min="8195" max="8195" width="21.5" style="2" bestFit="1" customWidth="1"/>
    <col min="8196" max="8201" width="9.5" style="2" customWidth="1"/>
    <col min="8202" max="8448" width="11.875" style="2"/>
    <col min="8449" max="8450" width="4" style="2" bestFit="1" customWidth="1"/>
    <col min="8451" max="8451" width="21.5" style="2" bestFit="1" customWidth="1"/>
    <col min="8452" max="8457" width="9.5" style="2" customWidth="1"/>
    <col min="8458" max="8704" width="11.875" style="2"/>
    <col min="8705" max="8706" width="4" style="2" bestFit="1" customWidth="1"/>
    <col min="8707" max="8707" width="21.5" style="2" bestFit="1" customWidth="1"/>
    <col min="8708" max="8713" width="9.5" style="2" customWidth="1"/>
    <col min="8714" max="8960" width="11.875" style="2"/>
    <col min="8961" max="8962" width="4" style="2" bestFit="1" customWidth="1"/>
    <col min="8963" max="8963" width="21.5" style="2" bestFit="1" customWidth="1"/>
    <col min="8964" max="8969" width="9.5" style="2" customWidth="1"/>
    <col min="8970" max="9216" width="11.875" style="2"/>
    <col min="9217" max="9218" width="4" style="2" bestFit="1" customWidth="1"/>
    <col min="9219" max="9219" width="21.5" style="2" bestFit="1" customWidth="1"/>
    <col min="9220" max="9225" width="9.5" style="2" customWidth="1"/>
    <col min="9226" max="9472" width="11.875" style="2"/>
    <col min="9473" max="9474" width="4" style="2" bestFit="1" customWidth="1"/>
    <col min="9475" max="9475" width="21.5" style="2" bestFit="1" customWidth="1"/>
    <col min="9476" max="9481" width="9.5" style="2" customWidth="1"/>
    <col min="9482" max="9728" width="11.875" style="2"/>
    <col min="9729" max="9730" width="4" style="2" bestFit="1" customWidth="1"/>
    <col min="9731" max="9731" width="21.5" style="2" bestFit="1" customWidth="1"/>
    <col min="9732" max="9737" width="9.5" style="2" customWidth="1"/>
    <col min="9738" max="9984" width="11.875" style="2"/>
    <col min="9985" max="9986" width="4" style="2" bestFit="1" customWidth="1"/>
    <col min="9987" max="9987" width="21.5" style="2" bestFit="1" customWidth="1"/>
    <col min="9988" max="9993" width="9.5" style="2" customWidth="1"/>
    <col min="9994" max="10240" width="11.875" style="2"/>
    <col min="10241" max="10242" width="4" style="2" bestFit="1" customWidth="1"/>
    <col min="10243" max="10243" width="21.5" style="2" bestFit="1" customWidth="1"/>
    <col min="10244" max="10249" width="9.5" style="2" customWidth="1"/>
    <col min="10250" max="10496" width="11.875" style="2"/>
    <col min="10497" max="10498" width="4" style="2" bestFit="1" customWidth="1"/>
    <col min="10499" max="10499" width="21.5" style="2" bestFit="1" customWidth="1"/>
    <col min="10500" max="10505" width="9.5" style="2" customWidth="1"/>
    <col min="10506" max="10752" width="11.875" style="2"/>
    <col min="10753" max="10754" width="4" style="2" bestFit="1" customWidth="1"/>
    <col min="10755" max="10755" width="21.5" style="2" bestFit="1" customWidth="1"/>
    <col min="10756" max="10761" width="9.5" style="2" customWidth="1"/>
    <col min="10762" max="11008" width="11.875" style="2"/>
    <col min="11009" max="11010" width="4" style="2" bestFit="1" customWidth="1"/>
    <col min="11011" max="11011" width="21.5" style="2" bestFit="1" customWidth="1"/>
    <col min="11012" max="11017" width="9.5" style="2" customWidth="1"/>
    <col min="11018" max="11264" width="11.875" style="2"/>
    <col min="11265" max="11266" width="4" style="2" bestFit="1" customWidth="1"/>
    <col min="11267" max="11267" width="21.5" style="2" bestFit="1" customWidth="1"/>
    <col min="11268" max="11273" width="9.5" style="2" customWidth="1"/>
    <col min="11274" max="11520" width="11.875" style="2"/>
    <col min="11521" max="11522" width="4" style="2" bestFit="1" customWidth="1"/>
    <col min="11523" max="11523" width="21.5" style="2" bestFit="1" customWidth="1"/>
    <col min="11524" max="11529" width="9.5" style="2" customWidth="1"/>
    <col min="11530" max="11776" width="11.875" style="2"/>
    <col min="11777" max="11778" width="4" style="2" bestFit="1" customWidth="1"/>
    <col min="11779" max="11779" width="21.5" style="2" bestFit="1" customWidth="1"/>
    <col min="11780" max="11785" width="9.5" style="2" customWidth="1"/>
    <col min="11786" max="12032" width="11.875" style="2"/>
    <col min="12033" max="12034" width="4" style="2" bestFit="1" customWidth="1"/>
    <col min="12035" max="12035" width="21.5" style="2" bestFit="1" customWidth="1"/>
    <col min="12036" max="12041" width="9.5" style="2" customWidth="1"/>
    <col min="12042" max="12288" width="11.875" style="2"/>
    <col min="12289" max="12290" width="4" style="2" bestFit="1" customWidth="1"/>
    <col min="12291" max="12291" width="21.5" style="2" bestFit="1" customWidth="1"/>
    <col min="12292" max="12297" width="9.5" style="2" customWidth="1"/>
    <col min="12298" max="12544" width="11.875" style="2"/>
    <col min="12545" max="12546" width="4" style="2" bestFit="1" customWidth="1"/>
    <col min="12547" max="12547" width="21.5" style="2" bestFit="1" customWidth="1"/>
    <col min="12548" max="12553" width="9.5" style="2" customWidth="1"/>
    <col min="12554" max="12800" width="11.875" style="2"/>
    <col min="12801" max="12802" width="4" style="2" bestFit="1" customWidth="1"/>
    <col min="12803" max="12803" width="21.5" style="2" bestFit="1" customWidth="1"/>
    <col min="12804" max="12809" width="9.5" style="2" customWidth="1"/>
    <col min="12810" max="13056" width="11.875" style="2"/>
    <col min="13057" max="13058" width="4" style="2" bestFit="1" customWidth="1"/>
    <col min="13059" max="13059" width="21.5" style="2" bestFit="1" customWidth="1"/>
    <col min="13060" max="13065" width="9.5" style="2" customWidth="1"/>
    <col min="13066" max="13312" width="11.875" style="2"/>
    <col min="13313" max="13314" width="4" style="2" bestFit="1" customWidth="1"/>
    <col min="13315" max="13315" width="21.5" style="2" bestFit="1" customWidth="1"/>
    <col min="13316" max="13321" width="9.5" style="2" customWidth="1"/>
    <col min="13322" max="13568" width="11.875" style="2"/>
    <col min="13569" max="13570" width="4" style="2" bestFit="1" customWidth="1"/>
    <col min="13571" max="13571" width="21.5" style="2" bestFit="1" customWidth="1"/>
    <col min="13572" max="13577" width="9.5" style="2" customWidth="1"/>
    <col min="13578" max="13824" width="11.875" style="2"/>
    <col min="13825" max="13826" width="4" style="2" bestFit="1" customWidth="1"/>
    <col min="13827" max="13827" width="21.5" style="2" bestFit="1" customWidth="1"/>
    <col min="13828" max="13833" width="9.5" style="2" customWidth="1"/>
    <col min="13834" max="14080" width="11.875" style="2"/>
    <col min="14081" max="14082" width="4" style="2" bestFit="1" customWidth="1"/>
    <col min="14083" max="14083" width="21.5" style="2" bestFit="1" customWidth="1"/>
    <col min="14084" max="14089" width="9.5" style="2" customWidth="1"/>
    <col min="14090" max="14336" width="11.875" style="2"/>
    <col min="14337" max="14338" width="4" style="2" bestFit="1" customWidth="1"/>
    <col min="14339" max="14339" width="21.5" style="2" bestFit="1" customWidth="1"/>
    <col min="14340" max="14345" width="9.5" style="2" customWidth="1"/>
    <col min="14346" max="14592" width="11.875" style="2"/>
    <col min="14593" max="14594" width="4" style="2" bestFit="1" customWidth="1"/>
    <col min="14595" max="14595" width="21.5" style="2" bestFit="1" customWidth="1"/>
    <col min="14596" max="14601" width="9.5" style="2" customWidth="1"/>
    <col min="14602" max="14848" width="11.875" style="2"/>
    <col min="14849" max="14850" width="4" style="2" bestFit="1" customWidth="1"/>
    <col min="14851" max="14851" width="21.5" style="2" bestFit="1" customWidth="1"/>
    <col min="14852" max="14857" width="9.5" style="2" customWidth="1"/>
    <col min="14858" max="15104" width="11.875" style="2"/>
    <col min="15105" max="15106" width="4" style="2" bestFit="1" customWidth="1"/>
    <col min="15107" max="15107" width="21.5" style="2" bestFit="1" customWidth="1"/>
    <col min="15108" max="15113" width="9.5" style="2" customWidth="1"/>
    <col min="15114" max="15360" width="11.875" style="2"/>
    <col min="15361" max="15362" width="4" style="2" bestFit="1" customWidth="1"/>
    <col min="15363" max="15363" width="21.5" style="2" bestFit="1" customWidth="1"/>
    <col min="15364" max="15369" width="9.5" style="2" customWidth="1"/>
    <col min="15370" max="15616" width="11.875" style="2"/>
    <col min="15617" max="15618" width="4" style="2" bestFit="1" customWidth="1"/>
    <col min="15619" max="15619" width="21.5" style="2" bestFit="1" customWidth="1"/>
    <col min="15620" max="15625" width="9.5" style="2" customWidth="1"/>
    <col min="15626" max="15872" width="11.875" style="2"/>
    <col min="15873" max="15874" width="4" style="2" bestFit="1" customWidth="1"/>
    <col min="15875" max="15875" width="21.5" style="2" bestFit="1" customWidth="1"/>
    <col min="15876" max="15881" width="9.5" style="2" customWidth="1"/>
    <col min="15882" max="16128" width="11.875" style="2"/>
    <col min="16129" max="16130" width="4" style="2" bestFit="1" customWidth="1"/>
    <col min="16131" max="16131" width="21.5" style="2" bestFit="1" customWidth="1"/>
    <col min="16132" max="16137" width="9.5" style="2" customWidth="1"/>
    <col min="16138" max="16384" width="11.875" style="2"/>
  </cols>
  <sheetData>
    <row r="1" spans="1:9" ht="18.75" customHeight="1" x14ac:dyDescent="0.15">
      <c r="A1" s="101" t="s">
        <v>186</v>
      </c>
      <c r="B1" s="101"/>
      <c r="C1" s="101"/>
      <c r="D1" s="101"/>
    </row>
    <row r="2" spans="1:9" ht="18.75" customHeight="1" x14ac:dyDescent="0.15">
      <c r="A2" s="101"/>
      <c r="B2" s="101"/>
      <c r="C2" s="101"/>
      <c r="D2" s="101"/>
    </row>
    <row r="3" spans="1:9" ht="15" thickBot="1" x14ac:dyDescent="0.2">
      <c r="H3" s="99"/>
      <c r="I3" s="99" t="s">
        <v>185</v>
      </c>
    </row>
    <row r="4" spans="1:9" s="247" customFormat="1" ht="14.25" x14ac:dyDescent="0.15">
      <c r="A4" s="651" t="s">
        <v>184</v>
      </c>
      <c r="B4" s="653"/>
      <c r="C4" s="702"/>
      <c r="D4" s="705" t="s">
        <v>166</v>
      </c>
      <c r="E4" s="707" t="s">
        <v>10</v>
      </c>
      <c r="F4" s="690" t="s">
        <v>11</v>
      </c>
      <c r="G4" s="651" t="s">
        <v>183</v>
      </c>
      <c r="H4" s="653"/>
      <c r="I4" s="660"/>
    </row>
    <row r="5" spans="1:9" s="247" customFormat="1" ht="15" thickBot="1" x14ac:dyDescent="0.2">
      <c r="A5" s="652"/>
      <c r="B5" s="703"/>
      <c r="C5" s="704"/>
      <c r="D5" s="706"/>
      <c r="E5" s="708"/>
      <c r="F5" s="691"/>
      <c r="G5" s="248" t="s">
        <v>166</v>
      </c>
      <c r="H5" s="4" t="s">
        <v>10</v>
      </c>
      <c r="I5" s="61" t="s">
        <v>11</v>
      </c>
    </row>
    <row r="6" spans="1:9" ht="18.75" customHeight="1" thickTop="1" x14ac:dyDescent="0.15">
      <c r="A6" s="700" t="s">
        <v>182</v>
      </c>
      <c r="B6" s="700"/>
      <c r="C6" s="701"/>
      <c r="D6" s="242">
        <v>73411</v>
      </c>
      <c r="E6" s="8">
        <v>37267</v>
      </c>
      <c r="F6" s="246">
        <v>36144</v>
      </c>
      <c r="G6" s="240">
        <v>54984</v>
      </c>
      <c r="H6" s="8">
        <v>28742</v>
      </c>
      <c r="I6" s="121">
        <v>26242</v>
      </c>
    </row>
    <row r="7" spans="1:9" ht="18.75" customHeight="1" x14ac:dyDescent="0.15">
      <c r="A7" s="665" t="s">
        <v>181</v>
      </c>
      <c r="B7" s="695" t="s">
        <v>166</v>
      </c>
      <c r="C7" s="696"/>
      <c r="D7" s="242">
        <v>46383</v>
      </c>
      <c r="E7" s="14">
        <v>27691</v>
      </c>
      <c r="F7" s="241">
        <v>18692</v>
      </c>
      <c r="G7" s="244">
        <v>41712</v>
      </c>
      <c r="H7" s="14">
        <v>24851</v>
      </c>
      <c r="I7" s="118">
        <v>16861</v>
      </c>
    </row>
    <row r="8" spans="1:9" ht="18.75" customHeight="1" x14ac:dyDescent="0.15">
      <c r="A8" s="665"/>
      <c r="B8" s="697" t="s">
        <v>180</v>
      </c>
      <c r="C8" s="245" t="s">
        <v>166</v>
      </c>
      <c r="D8" s="242">
        <v>45199</v>
      </c>
      <c r="E8" s="14">
        <v>26943</v>
      </c>
      <c r="F8" s="241">
        <v>18256</v>
      </c>
      <c r="G8" s="244">
        <v>40619</v>
      </c>
      <c r="H8" s="14">
        <v>24177</v>
      </c>
      <c r="I8" s="118">
        <v>16442</v>
      </c>
    </row>
    <row r="9" spans="1:9" ht="18.75" customHeight="1" x14ac:dyDescent="0.15">
      <c r="A9" s="665"/>
      <c r="B9" s="697"/>
      <c r="C9" s="243" t="s">
        <v>179</v>
      </c>
      <c r="D9" s="242">
        <v>36880</v>
      </c>
      <c r="E9" s="14">
        <v>25787</v>
      </c>
      <c r="F9" s="241">
        <v>11093</v>
      </c>
      <c r="G9" s="240">
        <v>33741</v>
      </c>
      <c r="H9" s="14">
        <v>23465</v>
      </c>
      <c r="I9" s="118">
        <v>10276</v>
      </c>
    </row>
    <row r="10" spans="1:9" ht="18.75" customHeight="1" x14ac:dyDescent="0.15">
      <c r="A10" s="665"/>
      <c r="B10" s="697"/>
      <c r="C10" s="243" t="s">
        <v>178</v>
      </c>
      <c r="D10" s="242">
        <v>6728</v>
      </c>
      <c r="E10" s="14">
        <v>481</v>
      </c>
      <c r="F10" s="241">
        <v>6247</v>
      </c>
      <c r="G10" s="240">
        <v>5433</v>
      </c>
      <c r="H10" s="14">
        <v>147</v>
      </c>
      <c r="I10" s="118">
        <v>5286</v>
      </c>
    </row>
    <row r="11" spans="1:9" ht="18.75" customHeight="1" x14ac:dyDescent="0.15">
      <c r="A11" s="665"/>
      <c r="B11" s="697"/>
      <c r="C11" s="243" t="s">
        <v>177</v>
      </c>
      <c r="D11" s="242">
        <v>820</v>
      </c>
      <c r="E11" s="14">
        <v>388</v>
      </c>
      <c r="F11" s="241">
        <v>432</v>
      </c>
      <c r="G11" s="240">
        <v>817</v>
      </c>
      <c r="H11" s="14">
        <v>388</v>
      </c>
      <c r="I11" s="118">
        <v>429</v>
      </c>
    </row>
    <row r="12" spans="1:9" ht="18.75" customHeight="1" x14ac:dyDescent="0.15">
      <c r="A12" s="665"/>
      <c r="B12" s="697"/>
      <c r="C12" s="243" t="s">
        <v>176</v>
      </c>
      <c r="D12" s="242">
        <v>771</v>
      </c>
      <c r="E12" s="14">
        <v>287</v>
      </c>
      <c r="F12" s="241">
        <v>484</v>
      </c>
      <c r="G12" s="240">
        <v>628</v>
      </c>
      <c r="H12" s="14">
        <v>177</v>
      </c>
      <c r="I12" s="118">
        <v>451</v>
      </c>
    </row>
    <row r="13" spans="1:9" ht="18.75" customHeight="1" x14ac:dyDescent="0.15">
      <c r="A13" s="665"/>
      <c r="B13" s="698" t="s">
        <v>175</v>
      </c>
      <c r="C13" s="699"/>
      <c r="D13" s="242">
        <v>1184</v>
      </c>
      <c r="E13" s="14">
        <v>748</v>
      </c>
      <c r="F13" s="241">
        <v>436</v>
      </c>
      <c r="G13" s="240">
        <v>1093</v>
      </c>
      <c r="H13" s="14">
        <v>674</v>
      </c>
      <c r="I13" s="118">
        <v>419</v>
      </c>
    </row>
    <row r="14" spans="1:9" ht="18.75" customHeight="1" thickBot="1" x14ac:dyDescent="0.2">
      <c r="A14" s="692" t="s">
        <v>174</v>
      </c>
      <c r="B14" s="693"/>
      <c r="C14" s="694"/>
      <c r="D14" s="239">
        <v>25182</v>
      </c>
      <c r="E14" s="236">
        <v>8541</v>
      </c>
      <c r="F14" s="238">
        <v>16641</v>
      </c>
      <c r="G14" s="237">
        <v>11719</v>
      </c>
      <c r="H14" s="236">
        <v>2987</v>
      </c>
      <c r="I14" s="235">
        <v>8732</v>
      </c>
    </row>
    <row r="15" spans="1:9" ht="18.75" customHeight="1" x14ac:dyDescent="0.15">
      <c r="A15" s="38" t="s">
        <v>173</v>
      </c>
      <c r="B15" s="38"/>
      <c r="C15" s="38"/>
      <c r="H15" s="3"/>
      <c r="I15" s="3" t="s">
        <v>172</v>
      </c>
    </row>
  </sheetData>
  <mergeCells count="11">
    <mergeCell ref="F4:F5"/>
    <mergeCell ref="A14:C14"/>
    <mergeCell ref="G4:I4"/>
    <mergeCell ref="A7:A13"/>
    <mergeCell ref="B7:C7"/>
    <mergeCell ref="B8:B12"/>
    <mergeCell ref="B13:C13"/>
    <mergeCell ref="A6:C6"/>
    <mergeCell ref="A4:C5"/>
    <mergeCell ref="D4:D5"/>
    <mergeCell ref="E4:E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1</vt:i4>
      </vt:variant>
    </vt:vector>
  </HeadingPairs>
  <TitlesOfParts>
    <vt:vector size="25" baseType="lpstr">
      <vt:lpstr>23</vt:lpstr>
      <vt:lpstr>24</vt:lpstr>
      <vt:lpstr>25</vt:lpstr>
      <vt:lpstr>26</vt:lpstr>
      <vt:lpstr>27</vt:lpstr>
      <vt:lpstr>28</vt:lpstr>
      <vt:lpstr>29</vt:lpstr>
      <vt:lpstr>30</vt:lpstr>
      <vt:lpstr>30-2</vt:lpstr>
      <vt:lpstr>31</vt:lpstr>
      <vt:lpstr>32</vt:lpstr>
      <vt:lpstr>33</vt:lpstr>
      <vt:lpstr>34</vt:lpstr>
      <vt:lpstr>35</vt:lpstr>
      <vt:lpstr>36</vt:lpstr>
      <vt:lpstr>37</vt:lpstr>
      <vt:lpstr>38</vt:lpstr>
      <vt:lpstr>38-2</vt:lpstr>
      <vt:lpstr>39</vt:lpstr>
      <vt:lpstr>39-2</vt:lpstr>
      <vt:lpstr>39-3</vt:lpstr>
      <vt:lpstr>40</vt:lpstr>
      <vt:lpstr>41</vt:lpstr>
      <vt:lpstr>42</vt:lpstr>
      <vt:lpstr>'39'!Print_Area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ZMd007</dc:creator>
  <cp:lastModifiedBy>TBl0056</cp:lastModifiedBy>
  <cp:lastPrinted>2019-12-06T08:04:20Z</cp:lastPrinted>
  <dcterms:created xsi:type="dcterms:W3CDTF">2018-10-04T04:38:00Z</dcterms:created>
  <dcterms:modified xsi:type="dcterms:W3CDTF">2019-12-09T00:59:15Z</dcterms:modified>
</cp:coreProperties>
</file>