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総務課\H31\060010 統計事業　Ⅰ\010 おおぶの統計\31照会用\"/>
    </mc:Choice>
  </mc:AlternateContent>
  <bookViews>
    <workbookView xWindow="11565" yWindow="1755" windowWidth="7950" windowHeight="3555" activeTab="10"/>
  </bookViews>
  <sheets>
    <sheet name="71" sheetId="1" r:id="rId1"/>
    <sheet name="72" sheetId="2" r:id="rId2"/>
    <sheet name="73" sheetId="4" r:id="rId3"/>
    <sheet name="74" sheetId="5" r:id="rId4"/>
    <sheet name="75" sheetId="6" r:id="rId5"/>
    <sheet name="76" sheetId="7" r:id="rId6"/>
    <sheet name="77" sheetId="9" r:id="rId7"/>
    <sheet name="78" sheetId="11" r:id="rId8"/>
    <sheet name="72-2" sheetId="3" r:id="rId9"/>
    <sheet name="76-2" sheetId="8" r:id="rId10"/>
    <sheet name="77-2" sheetId="10" r:id="rId11"/>
  </sheets>
  <calcPr calcId="162913"/>
</workbook>
</file>

<file path=xl/calcChain.xml><?xml version="1.0" encoding="utf-8"?>
<calcChain xmlns="http://schemas.openxmlformats.org/spreadsheetml/2006/main">
  <c r="J11" i="2" l="1"/>
  <c r="J10" i="2"/>
  <c r="J9" i="2"/>
  <c r="H10" i="2"/>
  <c r="H11" i="2"/>
  <c r="H9" i="2"/>
  <c r="D11" i="2"/>
  <c r="D10" i="2"/>
  <c r="D9" i="2"/>
  <c r="B10" i="2"/>
  <c r="B11" i="2"/>
  <c r="B9" i="2"/>
  <c r="G5" i="4" l="1"/>
  <c r="G7" i="4"/>
  <c r="G6" i="4"/>
  <c r="D16" i="7"/>
  <c r="D13" i="7"/>
  <c r="D10" i="7"/>
  <c r="D7" i="7"/>
  <c r="C5" i="6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7" i="6"/>
  <c r="C28" i="6"/>
  <c r="C29" i="6"/>
  <c r="C17" i="6" l="1"/>
  <c r="D17" i="6"/>
  <c r="E17" i="6"/>
  <c r="F17" i="6"/>
  <c r="G17" i="6"/>
  <c r="H17" i="6"/>
  <c r="D30" i="6"/>
  <c r="E30" i="6"/>
  <c r="F30" i="6"/>
  <c r="G30" i="6"/>
  <c r="H30" i="6"/>
  <c r="C30" i="6" l="1"/>
</calcChain>
</file>

<file path=xl/sharedStrings.xml><?xml version="1.0" encoding="utf-8"?>
<sst xmlns="http://schemas.openxmlformats.org/spreadsheetml/2006/main" count="309" uniqueCount="191">
  <si>
    <t>９　運輸・通信</t>
    <phoneticPr fontId="2"/>
  </si>
  <si>
    <t>東海旅客鉄道（株）</t>
    <rPh sb="0" eb="2">
      <t>トウカイ</t>
    </rPh>
    <rPh sb="2" eb="4">
      <t>リョカク</t>
    </rPh>
    <rPh sb="4" eb="6">
      <t>テツドウ</t>
    </rPh>
    <rPh sb="7" eb="8">
      <t>カブ</t>
    </rPh>
    <phoneticPr fontId="2"/>
  </si>
  <si>
    <t>知多半島の統計</t>
    <rPh sb="0" eb="2">
      <t>チタ</t>
    </rPh>
    <rPh sb="2" eb="4">
      <t>ハントウ</t>
    </rPh>
    <rPh sb="5" eb="7">
      <t>トウケイ</t>
    </rPh>
    <phoneticPr fontId="2"/>
  </si>
  <si>
    <t>資料：</t>
  </si>
  <si>
    <t>人</t>
    <rPh sb="0" eb="1">
      <t>ヒト</t>
    </rPh>
    <phoneticPr fontId="2"/>
  </si>
  <si>
    <t>千人</t>
    <rPh sb="0" eb="2">
      <t>センニン</t>
    </rPh>
    <phoneticPr fontId="2"/>
  </si>
  <si>
    <t>1日平均</t>
    <rPh sb="1" eb="2">
      <t>ニチ</t>
    </rPh>
    <rPh sb="2" eb="4">
      <t>ヘイキン</t>
    </rPh>
    <phoneticPr fontId="2"/>
  </si>
  <si>
    <t>（内）定期</t>
    <rPh sb="1" eb="2">
      <t>ナイ</t>
    </rPh>
    <rPh sb="3" eb="5">
      <t>テイキ</t>
    </rPh>
    <phoneticPr fontId="2"/>
  </si>
  <si>
    <t>総   数</t>
    <rPh sb="0" eb="5">
      <t>ソウスウ</t>
    </rPh>
    <phoneticPr fontId="2"/>
  </si>
  <si>
    <t>乗     車     人     員</t>
    <rPh sb="0" eb="7">
      <t>ジョウシャ</t>
    </rPh>
    <rPh sb="12" eb="19">
      <t>ジンイン</t>
    </rPh>
    <phoneticPr fontId="2"/>
  </si>
  <si>
    <t>共    和    駅</t>
    <rPh sb="0" eb="11">
      <t>キョウワエキ</t>
    </rPh>
    <phoneticPr fontId="2"/>
  </si>
  <si>
    <t>大    府    駅</t>
    <rPh sb="0" eb="11">
      <t>オオブエキ</t>
    </rPh>
    <phoneticPr fontId="2"/>
  </si>
  <si>
    <t>年  度</t>
    <rPh sb="0" eb="4">
      <t>ネンド</t>
    </rPh>
    <phoneticPr fontId="2"/>
  </si>
  <si>
    <t>9-1　大府駅・共和駅の利用状況</t>
    <rPh sb="4" eb="7">
      <t>オオブエキ</t>
    </rPh>
    <rPh sb="8" eb="10">
      <t>キョウワ</t>
    </rPh>
    <rPh sb="10" eb="11">
      <t>エキ</t>
    </rPh>
    <rPh sb="12" eb="14">
      <t>リヨウ</t>
    </rPh>
    <rPh sb="14" eb="16">
      <t>ジョウキョウ</t>
    </rPh>
    <phoneticPr fontId="2"/>
  </si>
  <si>
    <t>5) 平成26年６月にコース新設</t>
    <rPh sb="3" eb="5">
      <t>ヘイセイ</t>
    </rPh>
    <rPh sb="7" eb="8">
      <t>ネン</t>
    </rPh>
    <rPh sb="9" eb="10">
      <t>ガツ</t>
    </rPh>
    <rPh sb="14" eb="16">
      <t>シンセツ</t>
    </rPh>
    <phoneticPr fontId="2"/>
  </si>
  <si>
    <t>4) 平成26年６月に「西コース」から名称変更</t>
    <rPh sb="3" eb="5">
      <t>ヘイセイ</t>
    </rPh>
    <rPh sb="7" eb="8">
      <t>ネン</t>
    </rPh>
    <rPh sb="9" eb="10">
      <t>ガツ</t>
    </rPh>
    <rPh sb="12" eb="13">
      <t>ニシ</t>
    </rPh>
    <rPh sb="19" eb="21">
      <t>メイショウ</t>
    </rPh>
    <rPh sb="21" eb="23">
      <t>ヘンコウ</t>
    </rPh>
    <phoneticPr fontId="2"/>
  </si>
  <si>
    <t>3) 平成26年６月に「中央西コース」から名称変更</t>
    <rPh sb="3" eb="5">
      <t>ヘイセイ</t>
    </rPh>
    <rPh sb="7" eb="8">
      <t>ネン</t>
    </rPh>
    <rPh sb="9" eb="10">
      <t>ガツ</t>
    </rPh>
    <rPh sb="12" eb="14">
      <t>チュウオウ</t>
    </rPh>
    <rPh sb="14" eb="15">
      <t>ニシ</t>
    </rPh>
    <rPh sb="21" eb="23">
      <t>メイショウ</t>
    </rPh>
    <rPh sb="23" eb="25">
      <t>ヘンコウ</t>
    </rPh>
    <phoneticPr fontId="2"/>
  </si>
  <si>
    <t>2) 平成26年６月に「中央東コース」から名称変更</t>
    <rPh sb="3" eb="5">
      <t>ヘイセイ</t>
    </rPh>
    <rPh sb="7" eb="8">
      <t>ネン</t>
    </rPh>
    <rPh sb="9" eb="10">
      <t>ガツ</t>
    </rPh>
    <rPh sb="12" eb="14">
      <t>チュウオウ</t>
    </rPh>
    <rPh sb="14" eb="15">
      <t>ヒガシ</t>
    </rPh>
    <rPh sb="21" eb="23">
      <t>メイショウ</t>
    </rPh>
    <rPh sb="23" eb="25">
      <t>ヘンコウ</t>
    </rPh>
    <phoneticPr fontId="2"/>
  </si>
  <si>
    <t>1) 平成29年４月に始発時刻変更</t>
    <rPh sb="3" eb="5">
      <t>ヘイセイ</t>
    </rPh>
    <rPh sb="7" eb="8">
      <t>ネン</t>
    </rPh>
    <rPh sb="9" eb="10">
      <t>ガツ</t>
    </rPh>
    <rPh sb="11" eb="13">
      <t>シハツ</t>
    </rPh>
    <rPh sb="13" eb="15">
      <t>ジコク</t>
    </rPh>
    <rPh sb="15" eb="17">
      <t>ヘンコウ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</si>
  <si>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</si>
  <si>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注）運行は１日７便、ただし中央コースについては１日10便</t>
    <rPh sb="0" eb="1">
      <t>チュウ</t>
    </rPh>
    <rPh sb="2" eb="4">
      <t>ウンコウ</t>
    </rPh>
    <rPh sb="13" eb="15">
      <t>チュウオウ</t>
    </rPh>
    <rPh sb="24" eb="25">
      <t>ニチ</t>
    </rPh>
    <rPh sb="27" eb="28">
      <t>ビン</t>
    </rPh>
    <phoneticPr fontId="2"/>
  </si>
  <si>
    <t>29年度</t>
    <rPh sb="2" eb="4">
      <t>ネンド</t>
    </rPh>
    <phoneticPr fontId="1"/>
  </si>
  <si>
    <t>28年度</t>
    <rPh sb="2" eb="4">
      <t>ネンド</t>
    </rPh>
    <phoneticPr fontId="1"/>
  </si>
  <si>
    <t>27年度</t>
    <rPh sb="2" eb="4">
      <t>ネンド</t>
    </rPh>
    <phoneticPr fontId="1"/>
  </si>
  <si>
    <t>[人/日]</t>
    <phoneticPr fontId="2"/>
  </si>
  <si>
    <t>[人/便]</t>
    <rPh sb="3" eb="4">
      <t>ビン</t>
    </rPh>
    <phoneticPr fontId="2"/>
  </si>
  <si>
    <t>5)</t>
    <phoneticPr fontId="2"/>
  </si>
  <si>
    <t>4)</t>
    <phoneticPr fontId="2"/>
  </si>
  <si>
    <t>3)</t>
    <phoneticPr fontId="2"/>
  </si>
  <si>
    <t>2)</t>
    <phoneticPr fontId="2"/>
  </si>
  <si>
    <t>1)</t>
    <phoneticPr fontId="2"/>
  </si>
  <si>
    <t>[日]</t>
    <phoneticPr fontId="2"/>
  </si>
  <si>
    <t>中央コース</t>
    <rPh sb="0" eb="2">
      <t>チュウオウ</t>
    </rPh>
    <phoneticPr fontId="2"/>
  </si>
  <si>
    <t>南コース</t>
    <rPh sb="0" eb="1">
      <t>ミナミ</t>
    </rPh>
    <phoneticPr fontId="2"/>
  </si>
  <si>
    <t>西コース</t>
    <rPh sb="0" eb="1">
      <t>ニシ</t>
    </rPh>
    <phoneticPr fontId="2"/>
  </si>
  <si>
    <t>北コース</t>
    <rPh sb="0" eb="1">
      <t>キタ</t>
    </rPh>
    <phoneticPr fontId="2"/>
  </si>
  <si>
    <t>東コース</t>
    <rPh sb="0" eb="1">
      <t>ヒガシ</t>
    </rPh>
    <phoneticPr fontId="2"/>
  </si>
  <si>
    <t>総数</t>
    <rPh sb="0" eb="2">
      <t>ソウスウ</t>
    </rPh>
    <phoneticPr fontId="2"/>
  </si>
  <si>
    <t>1コース
平均</t>
    <rPh sb="5" eb="7">
      <t>ヘイキン</t>
    </rPh>
    <phoneticPr fontId="2"/>
  </si>
  <si>
    <t>1便平均</t>
    <rPh sb="1" eb="2">
      <t>ビン</t>
    </rPh>
    <rPh sb="2" eb="4">
      <t>ヘイキン</t>
    </rPh>
    <phoneticPr fontId="2"/>
  </si>
  <si>
    <t>乗　　車　　人　　員　　[人]</t>
    <rPh sb="0" eb="1">
      <t>ジョウ</t>
    </rPh>
    <rPh sb="3" eb="4">
      <t>クルマ</t>
    </rPh>
    <rPh sb="6" eb="7">
      <t>ジン</t>
    </rPh>
    <rPh sb="9" eb="10">
      <t>イン</t>
    </rPh>
    <rPh sb="13" eb="14">
      <t>ニン</t>
    </rPh>
    <phoneticPr fontId="2"/>
  </si>
  <si>
    <t>　運行日数</t>
    <rPh sb="1" eb="3">
      <t>ウンコウ</t>
    </rPh>
    <rPh sb="3" eb="5">
      <t>ニッスウ</t>
    </rPh>
    <phoneticPr fontId="2"/>
  </si>
  <si>
    <t>年　度</t>
    <rPh sb="0" eb="1">
      <t>トシ</t>
    </rPh>
    <rPh sb="2" eb="3">
      <t>タビ</t>
    </rPh>
    <phoneticPr fontId="2"/>
  </si>
  <si>
    <t>9-2　大府市循環バス利用状況</t>
    <rPh sb="4" eb="7">
      <t>オオブシ</t>
    </rPh>
    <rPh sb="7" eb="9">
      <t>ジュンカン</t>
    </rPh>
    <rPh sb="11" eb="13">
      <t>リヨウ</t>
    </rPh>
    <rPh sb="13" eb="15">
      <t>ジョウキョウ</t>
    </rPh>
    <phoneticPr fontId="2"/>
  </si>
  <si>
    <t>資料：中部運輸局
　税務課</t>
    <rPh sb="0" eb="2">
      <t>シリョウ</t>
    </rPh>
    <rPh sb="3" eb="5">
      <t>チュウブ</t>
    </rPh>
    <rPh sb="5" eb="7">
      <t>ウンユ</t>
    </rPh>
    <rPh sb="7" eb="8">
      <t>キョク</t>
    </rPh>
    <rPh sb="10" eb="13">
      <t>ゼイムカ</t>
    </rPh>
    <phoneticPr fontId="2"/>
  </si>
  <si>
    <t>営業用</t>
    <rPh sb="0" eb="3">
      <t>エイギョウヨウ</t>
    </rPh>
    <phoneticPr fontId="2"/>
  </si>
  <si>
    <t>自家用</t>
    <rPh sb="0" eb="3">
      <t>ジカヨウ</t>
    </rPh>
    <phoneticPr fontId="2"/>
  </si>
  <si>
    <t>軽貨物</t>
    <rPh sb="0" eb="1">
      <t>ケイ</t>
    </rPh>
    <rPh sb="1" eb="3">
      <t>カモツ</t>
    </rPh>
    <phoneticPr fontId="2"/>
  </si>
  <si>
    <t>軽乗用</t>
    <rPh sb="0" eb="1">
      <t>ケイ</t>
    </rPh>
    <rPh sb="1" eb="3">
      <t>ジョウヨウ</t>
    </rPh>
    <phoneticPr fontId="2"/>
  </si>
  <si>
    <t>-</t>
  </si>
  <si>
    <t>大型
特殊車</t>
    <rPh sb="0" eb="2">
      <t>オオガタ</t>
    </rPh>
    <rPh sb="3" eb="5">
      <t>トクシュ</t>
    </rPh>
    <rPh sb="5" eb="6">
      <t>シャ</t>
    </rPh>
    <phoneticPr fontId="2"/>
  </si>
  <si>
    <t>特種用途</t>
    <rPh sb="0" eb="2">
      <t>トクシュ</t>
    </rPh>
    <rPh sb="2" eb="4">
      <t>ヨウト</t>
    </rPh>
    <phoneticPr fontId="2"/>
  </si>
  <si>
    <t>小型四輪
乗用</t>
    <rPh sb="0" eb="2">
      <t>コガタ</t>
    </rPh>
    <rPh sb="2" eb="4">
      <t>ヨンリン</t>
    </rPh>
    <rPh sb="5" eb="7">
      <t>ジョウヨウ</t>
    </rPh>
    <phoneticPr fontId="2"/>
  </si>
  <si>
    <t>普通乗用</t>
    <rPh sb="0" eb="2">
      <t>フツウ</t>
    </rPh>
    <rPh sb="2" eb="4">
      <t>ジョウヨウ</t>
    </rPh>
    <phoneticPr fontId="2"/>
  </si>
  <si>
    <t>乗合（普通・
小型）</t>
    <rPh sb="0" eb="2">
      <t>ノリアイ</t>
    </rPh>
    <rPh sb="3" eb="5">
      <t>フツウ</t>
    </rPh>
    <rPh sb="7" eb="9">
      <t>コガタ</t>
    </rPh>
    <phoneticPr fontId="2"/>
  </si>
  <si>
    <t>被けん引車</t>
    <rPh sb="0" eb="1">
      <t>コウム</t>
    </rPh>
    <rPh sb="3" eb="5">
      <t>インシャ</t>
    </rPh>
    <phoneticPr fontId="2"/>
  </si>
  <si>
    <t>小型（三輪・
四輪）貨物</t>
    <rPh sb="0" eb="1">
      <t>ショウ</t>
    </rPh>
    <rPh sb="1" eb="2">
      <t>カタ</t>
    </rPh>
    <rPh sb="3" eb="4">
      <t>３</t>
    </rPh>
    <rPh sb="4" eb="5">
      <t>リン</t>
    </rPh>
    <rPh sb="7" eb="8">
      <t>ヨン</t>
    </rPh>
    <rPh sb="8" eb="9">
      <t>リン</t>
    </rPh>
    <rPh sb="10" eb="12">
      <t>カモツ</t>
    </rPh>
    <phoneticPr fontId="2"/>
  </si>
  <si>
    <t>普通貨物</t>
    <rPh sb="0" eb="2">
      <t>フツウ</t>
    </rPh>
    <rPh sb="2" eb="4">
      <t>カモツ</t>
    </rPh>
    <phoneticPr fontId="2"/>
  </si>
  <si>
    <t>業種別計</t>
    <rPh sb="0" eb="2">
      <t>ギョウシュ</t>
    </rPh>
    <rPh sb="2" eb="3">
      <t>ベツ</t>
    </rPh>
    <rPh sb="3" eb="4">
      <t>ケイ</t>
    </rPh>
    <phoneticPr fontId="2"/>
  </si>
  <si>
    <t>総　　数</t>
    <rPh sb="0" eb="1">
      <t>ソウ</t>
    </rPh>
    <rPh sb="3" eb="4">
      <t>スウ</t>
    </rPh>
    <phoneticPr fontId="2"/>
  </si>
  <si>
    <t>区　　分</t>
    <rPh sb="0" eb="1">
      <t>ク</t>
    </rPh>
    <rPh sb="3" eb="4">
      <t>ブン</t>
    </rPh>
    <phoneticPr fontId="2"/>
  </si>
  <si>
    <t>（各年3月末現在）</t>
    <rPh sb="1" eb="2">
      <t>カク</t>
    </rPh>
    <rPh sb="2" eb="3">
      <t>ネン</t>
    </rPh>
    <rPh sb="4" eb="5">
      <t>ガツ</t>
    </rPh>
    <rPh sb="5" eb="6">
      <t>マツ</t>
    </rPh>
    <rPh sb="6" eb="8">
      <t>ゲンザイ</t>
    </rPh>
    <phoneticPr fontId="2"/>
  </si>
  <si>
    <t>9-3　種類別登録自動車数</t>
    <rPh sb="4" eb="7">
      <t>シュルイベツ</t>
    </rPh>
    <rPh sb="7" eb="9">
      <t>トウロク</t>
    </rPh>
    <rPh sb="9" eb="12">
      <t>ジドウシャ</t>
    </rPh>
    <rPh sb="12" eb="13">
      <t>スウ</t>
    </rPh>
    <phoneticPr fontId="2"/>
  </si>
  <si>
    <t>若草町二丁目</t>
    <rPh sb="0" eb="3">
      <t>ワカクサチョウ</t>
    </rPh>
    <rPh sb="3" eb="6">
      <t>2チョウメ</t>
    </rPh>
    <phoneticPr fontId="2"/>
  </si>
  <si>
    <t>横 根 大 府 線</t>
    <rPh sb="0" eb="3">
      <t>ヨコネ</t>
    </rPh>
    <rPh sb="4" eb="7">
      <t>オオブ</t>
    </rPh>
    <rPh sb="8" eb="9">
      <t>セン</t>
    </rPh>
    <phoneticPr fontId="2"/>
  </si>
  <si>
    <t>高丘町二丁目</t>
    <rPh sb="0" eb="3">
      <t>タカオカチョウ</t>
    </rPh>
    <rPh sb="3" eb="6">
      <t>ニチョウメ</t>
    </rPh>
    <phoneticPr fontId="2"/>
  </si>
  <si>
    <t>大 府 常 滑 線</t>
    <rPh sb="0" eb="3">
      <t>オオブ</t>
    </rPh>
    <rPh sb="4" eb="7">
      <t>トコナメ</t>
    </rPh>
    <rPh sb="8" eb="9">
      <t>セン</t>
    </rPh>
    <phoneticPr fontId="2"/>
  </si>
  <si>
    <t>神田町六丁目</t>
    <rPh sb="0" eb="3">
      <t>カンダチョウ</t>
    </rPh>
    <rPh sb="3" eb="6">
      <t>ロクチョウメ</t>
    </rPh>
    <phoneticPr fontId="2"/>
  </si>
  <si>
    <t>一般
県道</t>
    <rPh sb="0" eb="2">
      <t>イッパン</t>
    </rPh>
    <rPh sb="3" eb="5">
      <t>ケンドウ</t>
    </rPh>
    <phoneticPr fontId="2"/>
  </si>
  <si>
    <t>泉 田 共 和 線</t>
    <rPh sb="0" eb="1">
      <t>イズミ</t>
    </rPh>
    <rPh sb="2" eb="3">
      <t>タ</t>
    </rPh>
    <rPh sb="4" eb="7">
      <t>キョウワ</t>
    </rPh>
    <rPh sb="8" eb="9">
      <t>セン</t>
    </rPh>
    <phoneticPr fontId="2"/>
  </si>
  <si>
    <t>共和町油田</t>
    <rPh sb="0" eb="2">
      <t>キョウワ</t>
    </rPh>
    <rPh sb="2" eb="3">
      <t>チョウ</t>
    </rPh>
    <rPh sb="3" eb="5">
      <t>ユデン</t>
    </rPh>
    <phoneticPr fontId="2"/>
  </si>
  <si>
    <t>東浦名古屋線</t>
    <rPh sb="0" eb="2">
      <t>ヒガシウラ</t>
    </rPh>
    <rPh sb="2" eb="5">
      <t>ナゴヤ</t>
    </rPh>
    <rPh sb="5" eb="6">
      <t>セン</t>
    </rPh>
    <phoneticPr fontId="2"/>
  </si>
  <si>
    <t>北崎町</t>
    <rPh sb="2" eb="3">
      <t>マチ</t>
    </rPh>
    <phoneticPr fontId="2" alignment="distributed"/>
  </si>
  <si>
    <t>瀬戸大府東海線</t>
    <rPh sb="0" eb="2">
      <t>セト</t>
    </rPh>
    <rPh sb="2" eb="4">
      <t>オオブ</t>
    </rPh>
    <rPh sb="4" eb="6">
      <t>トウカイ</t>
    </rPh>
    <rPh sb="6" eb="7">
      <t>セン</t>
    </rPh>
    <phoneticPr fontId="2"/>
  </si>
  <si>
    <t>名古屋半田線
（知多半島道路）</t>
    <rPh sb="0" eb="3">
      <t>ナゴヤ</t>
    </rPh>
    <rPh sb="3" eb="5">
      <t>ハンダ</t>
    </rPh>
    <rPh sb="5" eb="6">
      <t>セン</t>
    </rPh>
    <rPh sb="8" eb="10">
      <t>チタ</t>
    </rPh>
    <rPh sb="10" eb="12">
      <t>ハントウ</t>
    </rPh>
    <rPh sb="12" eb="14">
      <t>ドウロ</t>
    </rPh>
    <phoneticPr fontId="2"/>
  </si>
  <si>
    <t>共栄町八丁目</t>
    <rPh sb="0" eb="3">
      <t>キョウエイチョウ</t>
    </rPh>
    <rPh sb="3" eb="6">
      <t>ハチチョウメ</t>
    </rPh>
    <phoneticPr fontId="2"/>
  </si>
  <si>
    <t>主要
地方道</t>
    <rPh sb="0" eb="2">
      <t>シュヨウ</t>
    </rPh>
    <rPh sb="3" eb="5">
      <t>チホウ</t>
    </rPh>
    <rPh sb="5" eb="6">
      <t>ミチ</t>
    </rPh>
    <phoneticPr fontId="2"/>
  </si>
  <si>
    <t>名古屋碧南線</t>
    <rPh sb="0" eb="3">
      <t>ナゴヤ</t>
    </rPh>
    <rPh sb="3" eb="5">
      <t>ヘキナン</t>
    </rPh>
    <rPh sb="5" eb="6">
      <t>セン</t>
    </rPh>
    <phoneticPr fontId="2"/>
  </si>
  <si>
    <t>北山町三丁目</t>
    <rPh sb="0" eb="3">
      <t>キタヤママチ</t>
    </rPh>
    <rPh sb="3" eb="6">
      <t>サンチョウメ</t>
    </rPh>
    <phoneticPr fontId="2"/>
  </si>
  <si>
    <t>３６６号</t>
    <rPh sb="3" eb="4">
      <t>ゴウ</t>
    </rPh>
    <phoneticPr fontId="2"/>
  </si>
  <si>
    <t>共和町小仏</t>
    <rPh sb="0" eb="2">
      <t>キョウワ</t>
    </rPh>
    <rPh sb="2" eb="3">
      <t>マチ</t>
    </rPh>
    <rPh sb="3" eb="4">
      <t>コ</t>
    </rPh>
    <rPh sb="4" eb="5">
      <t>ホトケ</t>
    </rPh>
    <phoneticPr fontId="2"/>
  </si>
  <si>
    <t>３０２号</t>
    <rPh sb="3" eb="4">
      <t>ゴウ</t>
    </rPh>
    <phoneticPr fontId="2"/>
  </si>
  <si>
    <t>横根町寺田</t>
    <rPh sb="0" eb="3">
      <t>ヨコネチョウ</t>
    </rPh>
    <rPh sb="3" eb="5">
      <t>テラダ</t>
    </rPh>
    <phoneticPr fontId="2"/>
  </si>
  <si>
    <t>１５５号</t>
    <rPh sb="3" eb="4">
      <t>ゴウ</t>
    </rPh>
    <phoneticPr fontId="2"/>
  </si>
  <si>
    <t>一般
国道</t>
    <rPh sb="0" eb="2">
      <t>イッパン</t>
    </rPh>
    <rPh sb="3" eb="5">
      <t>コクドウ</t>
    </rPh>
    <phoneticPr fontId="2"/>
  </si>
  <si>
    <t>２３号</t>
    <rPh sb="2" eb="3">
      <t>ゴウ</t>
    </rPh>
    <phoneticPr fontId="2"/>
  </si>
  <si>
    <t>大型車</t>
    <rPh sb="0" eb="3">
      <t>オオガタシャ</t>
    </rPh>
    <phoneticPr fontId="2"/>
  </si>
  <si>
    <t>小型車</t>
    <rPh sb="0" eb="2">
      <t>コガタ</t>
    </rPh>
    <rPh sb="2" eb="3">
      <t>シャ</t>
    </rPh>
    <phoneticPr fontId="2"/>
  </si>
  <si>
    <t>自動車
類合計</t>
    <rPh sb="0" eb="3">
      <t>ジドウシャ</t>
    </rPh>
    <rPh sb="4" eb="5">
      <t>ルイ</t>
    </rPh>
    <rPh sb="5" eb="7">
      <t>ゴウケイ</t>
    </rPh>
    <phoneticPr fontId="2"/>
  </si>
  <si>
    <t>自動車類</t>
    <rPh sb="0" eb="3">
      <t>ジドウシャ</t>
    </rPh>
    <rPh sb="3" eb="4">
      <t>ルイ</t>
    </rPh>
    <phoneticPr fontId="2"/>
  </si>
  <si>
    <t>動力付
二輪
車類</t>
    <rPh sb="0" eb="2">
      <t>ドウリョク</t>
    </rPh>
    <rPh sb="2" eb="3">
      <t>ヅケ</t>
    </rPh>
    <rPh sb="4" eb="6">
      <t>ニリン</t>
    </rPh>
    <rPh sb="7" eb="8">
      <t>クルマ</t>
    </rPh>
    <rPh sb="8" eb="9">
      <t>ルイ</t>
    </rPh>
    <phoneticPr fontId="2"/>
  </si>
  <si>
    <t>自転
車類</t>
    <rPh sb="0" eb="2">
      <t>ジテン</t>
    </rPh>
    <rPh sb="3" eb="4">
      <t>クルマ</t>
    </rPh>
    <rPh sb="4" eb="5">
      <t>ルイ</t>
    </rPh>
    <phoneticPr fontId="2"/>
  </si>
  <si>
    <t>歩行
者類</t>
    <rPh sb="0" eb="2">
      <t>ホコウ</t>
    </rPh>
    <rPh sb="3" eb="4">
      <t>モノ</t>
    </rPh>
    <rPh sb="4" eb="5">
      <t>ルイ</t>
    </rPh>
    <phoneticPr fontId="2"/>
  </si>
  <si>
    <t>観測地点名</t>
    <rPh sb="0" eb="2">
      <t>カンソク</t>
    </rPh>
    <rPh sb="2" eb="4">
      <t>チテン</t>
    </rPh>
    <rPh sb="4" eb="5">
      <t>メイ</t>
    </rPh>
    <phoneticPr fontId="2"/>
  </si>
  <si>
    <t>道路の
種類</t>
    <rPh sb="0" eb="2">
      <t>ドウロ</t>
    </rPh>
    <rPh sb="4" eb="6">
      <t>シュルイ</t>
    </rPh>
    <phoneticPr fontId="2"/>
  </si>
  <si>
    <t>区   分</t>
    <rPh sb="0" eb="5">
      <t>クブン</t>
    </rPh>
    <phoneticPr fontId="2"/>
  </si>
  <si>
    <t>9-4　主要道路交通量</t>
    <rPh sb="4" eb="6">
      <t>シュヨウ</t>
    </rPh>
    <rPh sb="6" eb="8">
      <t>ドウロ</t>
    </rPh>
    <rPh sb="8" eb="11">
      <t>コウツウリョウ</t>
    </rPh>
    <phoneticPr fontId="2"/>
  </si>
  <si>
    <t>資料：愛知道路コンセッション株式会社</t>
    <rPh sb="0" eb="2">
      <t>シリョウ</t>
    </rPh>
    <rPh sb="3" eb="5">
      <t>アイチ</t>
    </rPh>
    <rPh sb="5" eb="7">
      <t>ドウロ</t>
    </rPh>
    <rPh sb="14" eb="18">
      <t>カブシキガイシャ</t>
    </rPh>
    <phoneticPr fontId="2"/>
  </si>
  <si>
    <t>計</t>
    <rPh sb="0" eb="1">
      <t>ケイ</t>
    </rPh>
    <phoneticPr fontId="2"/>
  </si>
  <si>
    <t xml:space="preserve">        ３月</t>
    <rPh sb="9" eb="10">
      <t>ガツ</t>
    </rPh>
    <phoneticPr fontId="2"/>
  </si>
  <si>
    <t xml:space="preserve">        ２月</t>
    <rPh sb="9" eb="10">
      <t>ガツ</t>
    </rPh>
    <phoneticPr fontId="2"/>
  </si>
  <si>
    <t xml:space="preserve">        12月</t>
  </si>
  <si>
    <t xml:space="preserve">        11月</t>
  </si>
  <si>
    <t xml:space="preserve">        10月</t>
  </si>
  <si>
    <t xml:space="preserve">        ９月</t>
  </si>
  <si>
    <t xml:space="preserve">        ８月</t>
  </si>
  <si>
    <t xml:space="preserve">        ７月</t>
  </si>
  <si>
    <t xml:space="preserve">        ６月</t>
  </si>
  <si>
    <t xml:space="preserve">        ５月</t>
    <rPh sb="9" eb="10">
      <t>ガツ</t>
    </rPh>
    <phoneticPr fontId="2"/>
  </si>
  <si>
    <t>大高料金所出口</t>
    <rPh sb="0" eb="2">
      <t>オオダカ</t>
    </rPh>
    <rPh sb="2" eb="5">
      <t>リョウキンショ</t>
    </rPh>
    <rPh sb="5" eb="7">
      <t>デグチ</t>
    </rPh>
    <phoneticPr fontId="2"/>
  </si>
  <si>
    <t>特大車</t>
    <rPh sb="0" eb="3">
      <t>トクダイシャ</t>
    </rPh>
    <phoneticPr fontId="2"/>
  </si>
  <si>
    <t>中型車</t>
    <rPh sb="0" eb="2">
      <t>チュウガタ</t>
    </rPh>
    <rPh sb="2" eb="3">
      <t>シャ</t>
    </rPh>
    <phoneticPr fontId="2"/>
  </si>
  <si>
    <t>普通車</t>
    <rPh sb="0" eb="3">
      <t>フツウシャ</t>
    </rPh>
    <phoneticPr fontId="2"/>
  </si>
  <si>
    <t>月別／車種別</t>
    <rPh sb="0" eb="2">
      <t>ツキベツ</t>
    </rPh>
    <rPh sb="3" eb="6">
      <t>シャシュベツ</t>
    </rPh>
    <phoneticPr fontId="2"/>
  </si>
  <si>
    <t>単位  台</t>
    <rPh sb="0" eb="2">
      <t>タンイ</t>
    </rPh>
    <rPh sb="4" eb="5">
      <t>ダイ</t>
    </rPh>
    <phoneticPr fontId="2"/>
  </si>
  <si>
    <t>9-5　知多半島道路月別通行台数</t>
    <rPh sb="4" eb="6">
      <t>チタ</t>
    </rPh>
    <rPh sb="6" eb="8">
      <t>ハントウ</t>
    </rPh>
    <rPh sb="8" eb="10">
      <t>ドウロ</t>
    </rPh>
    <rPh sb="10" eb="12">
      <t>ツキベツ</t>
    </rPh>
    <rPh sb="12" eb="14">
      <t>ツウコウ</t>
    </rPh>
    <rPh sb="14" eb="16">
      <t>ダイスウ</t>
    </rPh>
    <phoneticPr fontId="2"/>
  </si>
  <si>
    <t>出口</t>
    <rPh sb="0" eb="2">
      <t>デグチ</t>
    </rPh>
    <phoneticPr fontId="2"/>
  </si>
  <si>
    <t>入口</t>
    <rPh sb="0" eb="2">
      <t>イリグチ</t>
    </rPh>
    <phoneticPr fontId="2"/>
  </si>
  <si>
    <t>大高</t>
    <rPh sb="0" eb="2">
      <t>オオタカ</t>
    </rPh>
    <phoneticPr fontId="2"/>
  </si>
  <si>
    <t>大府
東海</t>
    <rPh sb="0" eb="1">
      <t>ダイ</t>
    </rPh>
    <rPh sb="1" eb="2">
      <t>フ</t>
    </rPh>
    <rPh sb="3" eb="5">
      <t>トウカイ</t>
    </rPh>
    <phoneticPr fontId="2"/>
  </si>
  <si>
    <t>特大車</t>
    <rPh sb="0" eb="2">
      <t>トクダイ</t>
    </rPh>
    <rPh sb="2" eb="3">
      <t>シャ</t>
    </rPh>
    <phoneticPr fontId="2"/>
  </si>
  <si>
    <t>総数</t>
    <rPh sb="0" eb="1">
      <t>フサ</t>
    </rPh>
    <rPh sb="1" eb="2">
      <t>カズ</t>
    </rPh>
    <phoneticPr fontId="2"/>
  </si>
  <si>
    <t>年度</t>
    <rPh sb="0" eb="2">
      <t>ネンド</t>
    </rPh>
    <phoneticPr fontId="2"/>
  </si>
  <si>
    <t>区      分</t>
    <rPh sb="0" eb="8">
      <t>クブン</t>
    </rPh>
    <phoneticPr fontId="2"/>
  </si>
  <si>
    <t>9-6　知多半島道路車種別通行台数</t>
    <rPh sb="4" eb="6">
      <t>チタ</t>
    </rPh>
    <rPh sb="6" eb="8">
      <t>ハントウ</t>
    </rPh>
    <rPh sb="8" eb="10">
      <t>ドウロ</t>
    </rPh>
    <rPh sb="10" eb="13">
      <t>シャシュベツ</t>
    </rPh>
    <rPh sb="13" eb="15">
      <t>ツウコウ</t>
    </rPh>
    <rPh sb="15" eb="17">
      <t>ダイスウ</t>
    </rPh>
    <phoneticPr fontId="2"/>
  </si>
  <si>
    <t>資料：ＮＴＴ西日本</t>
    <rPh sb="0" eb="2">
      <t>シリョウ</t>
    </rPh>
    <rPh sb="6" eb="7">
      <t>ニシ</t>
    </rPh>
    <rPh sb="7" eb="8">
      <t>ヒ</t>
    </rPh>
    <rPh sb="8" eb="9">
      <t>ホン</t>
    </rPh>
    <phoneticPr fontId="2"/>
  </si>
  <si>
    <t>30年</t>
    <rPh sb="2" eb="3">
      <t>ネン</t>
    </rPh>
    <phoneticPr fontId="2"/>
  </si>
  <si>
    <t>29年</t>
    <rPh sb="2" eb="3">
      <t>ネン</t>
    </rPh>
    <phoneticPr fontId="2"/>
  </si>
  <si>
    <t>28年</t>
    <rPh sb="2" eb="3">
      <t>ネン</t>
    </rPh>
    <phoneticPr fontId="2"/>
  </si>
  <si>
    <t>住 宅 用</t>
    <rPh sb="0" eb="5">
      <t>ジュウタクヨウ</t>
    </rPh>
    <phoneticPr fontId="2"/>
  </si>
  <si>
    <t>事 務 用</t>
    <rPh sb="0" eb="5">
      <t>ジムヨウ</t>
    </rPh>
    <phoneticPr fontId="2"/>
  </si>
  <si>
    <t>総    数</t>
    <rPh sb="0" eb="6">
      <t>ソウスウ</t>
    </rPh>
    <phoneticPr fontId="2"/>
  </si>
  <si>
    <t>年</t>
    <rPh sb="0" eb="1">
      <t>トシ</t>
    </rPh>
    <phoneticPr fontId="2"/>
  </si>
  <si>
    <t>（各年3月末現在）</t>
    <rPh sb="1" eb="3">
      <t>カクネン</t>
    </rPh>
    <rPh sb="4" eb="6">
      <t>ガツマツ</t>
    </rPh>
    <rPh sb="6" eb="8">
      <t>ゲンザイ</t>
    </rPh>
    <phoneticPr fontId="2"/>
  </si>
  <si>
    <t>9-7  電話加入施設数</t>
    <rPh sb="5" eb="7">
      <t>デンワ</t>
    </rPh>
    <rPh sb="7" eb="9">
      <t>カニュウ</t>
    </rPh>
    <rPh sb="9" eb="11">
      <t>シセツ</t>
    </rPh>
    <rPh sb="11" eb="12">
      <t>スウ</t>
    </rPh>
    <phoneticPr fontId="2"/>
  </si>
  <si>
    <t>資料：日本郵便㈱大府郵便局</t>
    <rPh sb="0" eb="2">
      <t>シリョウ</t>
    </rPh>
    <rPh sb="3" eb="5">
      <t>ニホン</t>
    </rPh>
    <rPh sb="5" eb="7">
      <t>ユウビン</t>
    </rPh>
    <rPh sb="8" eb="10">
      <t>オオブ</t>
    </rPh>
    <rPh sb="10" eb="13">
      <t>ユウビンキョク</t>
    </rPh>
    <phoneticPr fontId="2"/>
  </si>
  <si>
    <t xml:space="preserve">  　29年</t>
    <rPh sb="5" eb="6">
      <t>ネン</t>
    </rPh>
    <phoneticPr fontId="2"/>
  </si>
  <si>
    <t xml:space="preserve">  　28年</t>
    <rPh sb="5" eb="6">
      <t>ネン</t>
    </rPh>
    <phoneticPr fontId="2"/>
  </si>
  <si>
    <t>郵便ポスト</t>
    <rPh sb="0" eb="2">
      <t>ユウビン</t>
    </rPh>
    <phoneticPr fontId="2"/>
  </si>
  <si>
    <t>郵便切手類販売所</t>
    <rPh sb="0" eb="4">
      <t>ユウビンキッテ</t>
    </rPh>
    <rPh sb="4" eb="5">
      <t>ルイ</t>
    </rPh>
    <rPh sb="5" eb="8">
      <t>ハンバイショ</t>
    </rPh>
    <phoneticPr fontId="2"/>
  </si>
  <si>
    <t>総  数</t>
    <rPh sb="0" eb="4">
      <t>ソウスウ</t>
    </rPh>
    <phoneticPr fontId="2"/>
  </si>
  <si>
    <t>（各年1月1日現在）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2"/>
  </si>
  <si>
    <t>9-8　郵便施設数</t>
    <rPh sb="4" eb="6">
      <t>ユウビン</t>
    </rPh>
    <rPh sb="6" eb="8">
      <t>シセツ</t>
    </rPh>
    <rPh sb="8" eb="9">
      <t>スウ</t>
    </rPh>
    <phoneticPr fontId="2"/>
  </si>
  <si>
    <t>知多メディアスネットワーク（株）</t>
    <rPh sb="0" eb="2">
      <t>チタ</t>
    </rPh>
    <rPh sb="14" eb="15">
      <t>カブ</t>
    </rPh>
    <phoneticPr fontId="2"/>
  </si>
  <si>
    <t>日本放送協会</t>
    <rPh sb="0" eb="2">
      <t>ニホン</t>
    </rPh>
    <rPh sb="2" eb="4">
      <t>ホウソウ</t>
    </rPh>
    <rPh sb="4" eb="6">
      <t>キョウカイ</t>
    </rPh>
    <phoneticPr fontId="2"/>
  </si>
  <si>
    <t>資料：</t>
    <rPh sb="0" eb="2">
      <t>シリョウ</t>
    </rPh>
    <phoneticPr fontId="2"/>
  </si>
  <si>
    <t>※27年のみ５月末現在</t>
    <rPh sb="3" eb="4">
      <t>ネン</t>
    </rPh>
    <rPh sb="7" eb="8">
      <t>ガツ</t>
    </rPh>
    <rPh sb="8" eb="9">
      <t>マツ</t>
    </rPh>
    <rPh sb="9" eb="11">
      <t>ゲンザイ</t>
    </rPh>
    <phoneticPr fontId="2"/>
  </si>
  <si>
    <t xml:space="preserve">    30年</t>
    <rPh sb="6" eb="7">
      <t>ネン</t>
    </rPh>
    <phoneticPr fontId="2"/>
  </si>
  <si>
    <t xml:space="preserve">    29年</t>
    <rPh sb="6" eb="7">
      <t>ネン</t>
    </rPh>
    <phoneticPr fontId="2"/>
  </si>
  <si>
    <t xml:space="preserve">    28年</t>
    <rPh sb="6" eb="7">
      <t>ネン</t>
    </rPh>
    <phoneticPr fontId="2"/>
  </si>
  <si>
    <t>うち
ＣＡＴＶ契約数</t>
    <rPh sb="7" eb="10">
      <t>ケイヤクスウ</t>
    </rPh>
    <phoneticPr fontId="2"/>
  </si>
  <si>
    <t>うち
衛星契約数</t>
    <rPh sb="3" eb="4">
      <t>エイセイ</t>
    </rPh>
    <rPh sb="4" eb="5">
      <t>セイ</t>
    </rPh>
    <rPh sb="5" eb="8">
      <t>ケイヤクスウ</t>
    </rPh>
    <phoneticPr fontId="2"/>
  </si>
  <si>
    <t>受信契約数</t>
    <rPh sb="0" eb="5">
      <t>ジュシンケイヤクスウ</t>
    </rPh>
    <phoneticPr fontId="2"/>
  </si>
  <si>
    <t>世帯数</t>
    <rPh sb="0" eb="3">
      <t>セタイスウ</t>
    </rPh>
    <phoneticPr fontId="2"/>
  </si>
  <si>
    <t>年</t>
    <rPh sb="0" eb="1">
      <t>ネン</t>
    </rPh>
    <phoneticPr fontId="2"/>
  </si>
  <si>
    <t>（各年3月末現在）</t>
    <rPh sb="1" eb="2">
      <t>カク</t>
    </rPh>
    <rPh sb="2" eb="3">
      <t>ネン</t>
    </rPh>
    <rPh sb="4" eb="5">
      <t>ガツ</t>
    </rPh>
    <rPh sb="5" eb="6">
      <t>スエ</t>
    </rPh>
    <rPh sb="6" eb="8">
      <t>ゲンザイ</t>
    </rPh>
    <phoneticPr fontId="2"/>
  </si>
  <si>
    <t>9-9　テレビジョン受信契約数</t>
    <rPh sb="10" eb="15">
      <t>ジュシンケイヤクスウ</t>
    </rPh>
    <phoneticPr fontId="2"/>
  </si>
  <si>
    <t xml:space="preserve">    27年度</t>
    <phoneticPr fontId="2"/>
  </si>
  <si>
    <t xml:space="preserve">    28年度</t>
    <phoneticPr fontId="2"/>
  </si>
  <si>
    <t>平成26年度</t>
    <rPh sb="0" eb="2">
      <t>ヘイセイ</t>
    </rPh>
    <rPh sb="4" eb="6">
      <t>ネンド</t>
    </rPh>
    <phoneticPr fontId="1"/>
  </si>
  <si>
    <t>平成27年</t>
    <rPh sb="0" eb="2">
      <t>ヘイセイ</t>
    </rPh>
    <phoneticPr fontId="2"/>
  </si>
  <si>
    <t>28年</t>
    <phoneticPr fontId="2"/>
  </si>
  <si>
    <t>29年</t>
    <phoneticPr fontId="2"/>
  </si>
  <si>
    <t>30年</t>
    <phoneticPr fontId="2"/>
  </si>
  <si>
    <t>31年</t>
    <phoneticPr fontId="2"/>
  </si>
  <si>
    <t>平成30年４月</t>
    <rPh sb="0" eb="2">
      <t>ヘイセイ</t>
    </rPh>
    <rPh sb="4" eb="5">
      <t>ネン</t>
    </rPh>
    <rPh sb="6" eb="7">
      <t>ガツ</t>
    </rPh>
    <phoneticPr fontId="2"/>
  </si>
  <si>
    <t xml:space="preserve">    31年１月</t>
    <rPh sb="6" eb="7">
      <t>ネン</t>
    </rPh>
    <rPh sb="8" eb="9">
      <t>ガツ</t>
    </rPh>
    <phoneticPr fontId="2"/>
  </si>
  <si>
    <t xml:space="preserve"> 平成28</t>
    <rPh sb="1" eb="3">
      <t>ヘイセイ</t>
    </rPh>
    <phoneticPr fontId="2"/>
  </si>
  <si>
    <t xml:space="preserve">       29</t>
    <phoneticPr fontId="2"/>
  </si>
  <si>
    <t xml:space="preserve">       30</t>
    <phoneticPr fontId="2"/>
  </si>
  <si>
    <t>平成27年</t>
    <rPh sb="0" eb="2">
      <t>ヘイセイ</t>
    </rPh>
    <rPh sb="4" eb="5">
      <t>ネン</t>
    </rPh>
    <phoneticPr fontId="2"/>
  </si>
  <si>
    <t>31年</t>
    <rPh sb="2" eb="3">
      <t>ネン</t>
    </rPh>
    <phoneticPr fontId="2"/>
  </si>
  <si>
    <t xml:space="preserve">  　30年</t>
    <rPh sb="5" eb="6">
      <t>ネン</t>
    </rPh>
    <phoneticPr fontId="2"/>
  </si>
  <si>
    <t>　　31年</t>
    <rPh sb="4" eb="5">
      <t>ネン</t>
    </rPh>
    <phoneticPr fontId="2"/>
  </si>
  <si>
    <t xml:space="preserve">    31年</t>
    <rPh sb="6" eb="7">
      <t>ネン</t>
    </rPh>
    <phoneticPr fontId="2"/>
  </si>
  <si>
    <t>30年度</t>
  </si>
  <si>
    <t>-</t>
    <phoneticPr fontId="2"/>
  </si>
  <si>
    <t>平成26年度</t>
    <rPh sb="0" eb="2">
      <t>ヘイセイ</t>
    </rPh>
    <phoneticPr fontId="2"/>
  </si>
  <si>
    <t xml:space="preserve">    29年度</t>
    <phoneticPr fontId="2"/>
  </si>
  <si>
    <t xml:space="preserve">    30年度</t>
  </si>
  <si>
    <t>（調査日：平成27年4月）</t>
    <rPh sb="1" eb="4">
      <t>チョウサビ</t>
    </rPh>
    <rPh sb="5" eb="7">
      <t>ヘイセイ</t>
    </rPh>
    <rPh sb="9" eb="10">
      <t>ネン</t>
    </rPh>
    <rPh sb="11" eb="12">
      <t>ガツ</t>
    </rPh>
    <phoneticPr fontId="2"/>
  </si>
  <si>
    <t>〃</t>
  </si>
  <si>
    <t>宮内町６丁目</t>
    <rPh sb="0" eb="3">
      <t>ミヤウチチョウ</t>
    </rPh>
    <rPh sb="4" eb="6">
      <t>チョウメ</t>
    </rPh>
    <phoneticPr fontId="2"/>
  </si>
  <si>
    <t>横根町</t>
    <rPh sb="0" eb="3">
      <t>　　マチ</t>
    </rPh>
    <phoneticPr fontId="2"/>
  </si>
  <si>
    <t>共和町大松１丁目</t>
    <rPh sb="0" eb="2">
      <t>キョウワ</t>
    </rPh>
    <rPh sb="2" eb="3">
      <t>マチ</t>
    </rPh>
    <rPh sb="3" eb="5">
      <t>オオマツ</t>
    </rPh>
    <rPh sb="6" eb="8">
      <t>チョウメ</t>
    </rPh>
    <phoneticPr fontId="2"/>
  </si>
  <si>
    <t>米田町</t>
    <rPh sb="0" eb="3">
      <t>コメダチョウ</t>
    </rPh>
    <phoneticPr fontId="2"/>
  </si>
  <si>
    <t>資料：平成27年度全国道路街路交通情勢調査（愛知県）</t>
    <rPh sb="0" eb="2">
      <t>シリョウ</t>
    </rPh>
    <rPh sb="3" eb="5">
      <t>ヘイセイ</t>
    </rPh>
    <rPh sb="7" eb="9">
      <t>ネンド</t>
    </rPh>
    <rPh sb="9" eb="11">
      <t>ゼンコク</t>
    </rPh>
    <rPh sb="11" eb="13">
      <t>ドウロ</t>
    </rPh>
    <rPh sb="13" eb="15">
      <t>ガイロ</t>
    </rPh>
    <rPh sb="15" eb="17">
      <t>コウツウ</t>
    </rPh>
    <rPh sb="17" eb="19">
      <t>ジョウセイ</t>
    </rPh>
    <rPh sb="19" eb="21">
      <t>チョウサ</t>
    </rPh>
    <rPh sb="22" eb="25">
      <t>アイチケン</t>
    </rPh>
    <phoneticPr fontId="2"/>
  </si>
  <si>
    <t>大府東海料金所出口</t>
    <rPh sb="0" eb="4">
      <t>オオブトウカイ</t>
    </rPh>
    <rPh sb="4" eb="6">
      <t>リョウキン</t>
    </rPh>
    <rPh sb="6" eb="7">
      <t>ジョ</t>
    </rPh>
    <rPh sb="7" eb="9">
      <t>デグチ</t>
    </rPh>
    <phoneticPr fontId="2"/>
  </si>
  <si>
    <t>軽自動車</t>
    <rPh sb="0" eb="1">
      <t>ケイ</t>
    </rPh>
    <rPh sb="1" eb="3">
      <t>ジドウ</t>
    </rPh>
    <rPh sb="3" eb="4">
      <t>クルマ</t>
    </rPh>
    <phoneticPr fontId="2"/>
  </si>
  <si>
    <t>資料：愛知道路コンセッション株式会社</t>
    <rPh sb="0" eb="2">
      <t>シリョウ</t>
    </rPh>
    <rPh sb="3" eb="5">
      <t>アイチ</t>
    </rPh>
    <rPh sb="5" eb="7">
      <t>ドウロ</t>
    </rPh>
    <rPh sb="14" eb="18">
      <t>カブ</t>
    </rPh>
    <phoneticPr fontId="2"/>
  </si>
  <si>
    <t>白紙</t>
    <rPh sb="0" eb="2">
      <t>ハクシ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</si>
</sst>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,##0_ "/>
    <numFmt numFmtId="177" formatCode="0_);[Red]\(0\)"/>
    <numFmt numFmtId="178" formatCode="#,##0_);[Red]\(#,##0\)"/>
    <numFmt numFmtId="179" formatCode="#,##0_ ;[Red]\-#,##0\ "/>
  </numFmts>
  <fonts count="10" x14ac:knownFonts="1">
    <font>
      <sz val="11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320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6" fontId="4" fillId="0" borderId="10" xfId="1" applyNumberFormat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top"/>
    </xf>
    <xf numFmtId="176" fontId="5" fillId="0" borderId="7" xfId="0" applyNumberFormat="1" applyFont="1" applyBorder="1" applyAlignment="1">
      <alignment horizontal="center" vertical="top"/>
    </xf>
    <xf numFmtId="176" fontId="5" fillId="0" borderId="5" xfId="0" applyNumberFormat="1" applyFont="1" applyBorder="1" applyAlignment="1">
      <alignment horizontal="left" vertical="top"/>
    </xf>
    <xf numFmtId="176" fontId="5" fillId="0" borderId="7" xfId="0" applyNumberFormat="1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left"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 applyAlignment="1">
      <alignment horizontal="left" vertical="center"/>
    </xf>
    <xf numFmtId="176" fontId="3" fillId="0" borderId="28" xfId="1" applyNumberFormat="1" applyFont="1" applyBorder="1" applyAlignment="1">
      <alignment horizontal="right" vertical="center"/>
    </xf>
    <xf numFmtId="176" fontId="3" fillId="0" borderId="29" xfId="1" applyNumberFormat="1" applyFont="1" applyBorder="1" applyAlignment="1">
      <alignment horizontal="right" vertical="center"/>
    </xf>
    <xf numFmtId="176" fontId="3" fillId="0" borderId="30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176" fontId="3" fillId="0" borderId="31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19" xfId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0" borderId="33" xfId="1" quotePrefix="1" applyNumberFormat="1" applyFont="1" applyBorder="1" applyAlignment="1">
      <alignment horizontal="right" vertical="center"/>
    </xf>
    <xf numFmtId="176" fontId="3" fillId="0" borderId="35" xfId="1" applyNumberFormat="1" applyFont="1" applyBorder="1" applyAlignment="1">
      <alignment horizontal="right" vertical="center"/>
    </xf>
    <xf numFmtId="176" fontId="3" fillId="0" borderId="36" xfId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176" fontId="3" fillId="0" borderId="37" xfId="1" quotePrefix="1" applyNumberFormat="1" applyFont="1" applyBorder="1" applyAlignment="1">
      <alignment horizontal="right" vertical="center"/>
    </xf>
    <xf numFmtId="176" fontId="3" fillId="0" borderId="38" xfId="1" applyNumberFormat="1" applyFont="1" applyBorder="1" applyAlignment="1">
      <alignment horizontal="right" vertical="center"/>
    </xf>
    <xf numFmtId="38" fontId="4" fillId="0" borderId="39" xfId="1" applyFont="1" applyBorder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6" fillId="0" borderId="31" xfId="1" applyFont="1" applyBorder="1" applyAlignment="1">
      <alignment horizontal="center" shrinkToFit="1"/>
    </xf>
    <xf numFmtId="38" fontId="4" fillId="0" borderId="32" xfId="1" applyFont="1" applyBorder="1" applyAlignment="1">
      <alignment horizontal="center" shrinkToFit="1"/>
    </xf>
    <xf numFmtId="38" fontId="4" fillId="0" borderId="34" xfId="1" applyFont="1" applyBorder="1" applyAlignment="1">
      <alignment horizontal="center" shrinkToFit="1"/>
    </xf>
    <xf numFmtId="38" fontId="4" fillId="0" borderId="40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distributed" textRotation="255" wrapText="1"/>
    </xf>
    <xf numFmtId="38" fontId="6" fillId="0" borderId="32" xfId="1" applyFont="1" applyBorder="1" applyAlignment="1">
      <alignment horizontal="center" vertical="distributed" textRotation="255" wrapText="1"/>
    </xf>
    <xf numFmtId="38" fontId="4" fillId="0" borderId="32" xfId="1" applyFont="1" applyBorder="1" applyAlignment="1">
      <alignment horizontal="center" vertical="distributed" textRotation="255"/>
    </xf>
    <xf numFmtId="38" fontId="4" fillId="0" borderId="0" xfId="1" applyFont="1" applyBorder="1" applyAlignment="1">
      <alignment horizontal="center" vertical="center"/>
    </xf>
    <xf numFmtId="38" fontId="4" fillId="0" borderId="33" xfId="1" applyFont="1" applyBorder="1" applyAlignment="1">
      <alignment horizontal="center" vertical="center"/>
    </xf>
    <xf numFmtId="38" fontId="4" fillId="0" borderId="42" xfId="1" applyFont="1" applyBorder="1" applyAlignment="1">
      <alignment vertical="center"/>
    </xf>
    <xf numFmtId="38" fontId="7" fillId="0" borderId="0" xfId="1" applyFont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horizontal="right" vertical="center"/>
    </xf>
    <xf numFmtId="38" fontId="4" fillId="0" borderId="46" xfId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center" vertical="center"/>
    </xf>
    <xf numFmtId="43" fontId="4" fillId="0" borderId="6" xfId="1" applyNumberFormat="1" applyFont="1" applyFill="1" applyBorder="1" applyAlignment="1">
      <alignment horizontal="right" vertical="center"/>
    </xf>
    <xf numFmtId="43" fontId="4" fillId="0" borderId="6" xfId="1" applyNumberFormat="1" applyFont="1" applyBorder="1" applyAlignment="1">
      <alignment horizontal="right" vertical="center"/>
    </xf>
    <xf numFmtId="38" fontId="4" fillId="0" borderId="20" xfId="1" applyFont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right" vertical="center"/>
    </xf>
    <xf numFmtId="177" fontId="4" fillId="0" borderId="6" xfId="1" applyNumberFormat="1" applyFont="1" applyBorder="1" applyAlignment="1">
      <alignment horizontal="right" vertical="center"/>
    </xf>
    <xf numFmtId="176" fontId="4" fillId="0" borderId="48" xfId="1" applyNumberFormat="1" applyFont="1" applyFill="1" applyBorder="1" applyAlignment="1">
      <alignment horizontal="right" vertical="center"/>
    </xf>
    <xf numFmtId="176" fontId="4" fillId="0" borderId="48" xfId="1" applyNumberFormat="1" applyFont="1" applyBorder="1" applyAlignment="1">
      <alignment horizontal="right" vertical="center"/>
    </xf>
    <xf numFmtId="38" fontId="4" fillId="0" borderId="49" xfId="1" applyFont="1" applyBorder="1" applyAlignment="1">
      <alignment horizontal="center" vertical="center"/>
    </xf>
    <xf numFmtId="176" fontId="4" fillId="0" borderId="51" xfId="1" applyNumberFormat="1" applyFont="1" applyFill="1" applyBorder="1" applyAlignment="1">
      <alignment horizontal="right" vertical="center"/>
    </xf>
    <xf numFmtId="176" fontId="4" fillId="0" borderId="51" xfId="1" applyNumberFormat="1" applyFont="1" applyBorder="1" applyAlignment="1">
      <alignment horizontal="right" vertical="center"/>
    </xf>
    <xf numFmtId="38" fontId="4" fillId="0" borderId="52" xfId="1" applyFont="1" applyBorder="1" applyAlignment="1">
      <alignment horizontal="center" vertical="center"/>
    </xf>
    <xf numFmtId="38" fontId="4" fillId="0" borderId="54" xfId="1" applyFont="1" applyBorder="1" applyAlignment="1">
      <alignment horizontal="center" vertical="center"/>
    </xf>
    <xf numFmtId="176" fontId="4" fillId="0" borderId="55" xfId="1" applyNumberFormat="1" applyFont="1" applyBorder="1" applyAlignment="1">
      <alignment horizontal="right" vertical="center"/>
    </xf>
    <xf numFmtId="38" fontId="4" fillId="0" borderId="58" xfId="1" applyFont="1" applyBorder="1" applyAlignment="1">
      <alignment horizontal="center" vertical="center"/>
    </xf>
    <xf numFmtId="38" fontId="4" fillId="0" borderId="59" xfId="1" applyFont="1" applyBorder="1" applyAlignment="1">
      <alignment horizontal="center" vertical="center"/>
    </xf>
    <xf numFmtId="38" fontId="4" fillId="0" borderId="6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71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178" fontId="4" fillId="0" borderId="6" xfId="1" applyNumberFormat="1" applyFont="1" applyFill="1" applyBorder="1" applyAlignment="1">
      <alignment horizontal="right" vertical="center"/>
    </xf>
    <xf numFmtId="178" fontId="4" fillId="0" borderId="19" xfId="1" applyNumberFormat="1" applyFont="1" applyFill="1" applyBorder="1" applyAlignment="1">
      <alignment horizontal="right" vertical="center"/>
    </xf>
    <xf numFmtId="178" fontId="4" fillId="0" borderId="7" xfId="1" applyNumberFormat="1" applyFont="1" applyFill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38" fontId="4" fillId="0" borderId="42" xfId="1" applyFont="1" applyBorder="1" applyAlignment="1">
      <alignment horizontal="distributed" vertical="center" wrapText="1"/>
    </xf>
    <xf numFmtId="38" fontId="4" fillId="0" borderId="86" xfId="1" applyFont="1" applyBorder="1" applyAlignment="1">
      <alignment horizontal="distributed" vertical="center"/>
    </xf>
    <xf numFmtId="0" fontId="4" fillId="0" borderId="86" xfId="0" applyFont="1" applyBorder="1" applyAlignment="1">
      <alignment horizontal="distributed" vertical="center"/>
    </xf>
    <xf numFmtId="0" fontId="4" fillId="0" borderId="87" xfId="0" applyFont="1" applyBorder="1" applyAlignment="1">
      <alignment horizontal="distributed" vertical="center"/>
    </xf>
    <xf numFmtId="0" fontId="4" fillId="0" borderId="88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8" fontId="4" fillId="0" borderId="28" xfId="1" applyNumberFormat="1" applyFont="1" applyFill="1" applyBorder="1" applyAlignment="1">
      <alignment horizontal="right" vertical="center"/>
    </xf>
    <xf numFmtId="178" fontId="4" fillId="0" borderId="29" xfId="1" applyNumberFormat="1" applyFont="1" applyFill="1" applyBorder="1" applyAlignment="1">
      <alignment horizontal="right" vertical="center"/>
    </xf>
    <xf numFmtId="178" fontId="4" fillId="0" borderId="47" xfId="1" applyNumberFormat="1" applyFont="1" applyFill="1" applyBorder="1" applyAlignment="1">
      <alignment horizontal="right" vertical="center"/>
    </xf>
    <xf numFmtId="178" fontId="4" fillId="0" borderId="90" xfId="1" applyNumberFormat="1" applyFont="1" applyFill="1" applyBorder="1" applyAlignment="1">
      <alignment horizontal="right" vertical="center"/>
    </xf>
    <xf numFmtId="49" fontId="4" fillId="0" borderId="30" xfId="0" applyNumberFormat="1" applyFont="1" applyBorder="1" applyAlignment="1">
      <alignment horizontal="center" vertical="center"/>
    </xf>
    <xf numFmtId="178" fontId="4" fillId="0" borderId="31" xfId="1" applyNumberFormat="1" applyFont="1" applyFill="1" applyBorder="1" applyAlignment="1">
      <alignment horizontal="right" vertical="center"/>
    </xf>
    <xf numFmtId="178" fontId="4" fillId="0" borderId="32" xfId="1" applyNumberFormat="1" applyFont="1" applyFill="1" applyBorder="1" applyAlignment="1">
      <alignment horizontal="right" vertical="center"/>
    </xf>
    <xf numFmtId="178" fontId="4" fillId="0" borderId="34" xfId="1" applyNumberFormat="1" applyFont="1" applyFill="1" applyBorder="1" applyAlignment="1">
      <alignment horizontal="right" vertical="center"/>
    </xf>
    <xf numFmtId="178" fontId="4" fillId="0" borderId="91" xfId="1" applyNumberFormat="1" applyFont="1" applyFill="1" applyBorder="1" applyAlignment="1">
      <alignment horizontal="right" vertical="center"/>
    </xf>
    <xf numFmtId="49" fontId="4" fillId="0" borderId="21" xfId="0" applyNumberFormat="1" applyFont="1" applyBorder="1" applyAlignment="1">
      <alignment horizontal="center" vertical="center"/>
    </xf>
    <xf numFmtId="178" fontId="4" fillId="0" borderId="92" xfId="1" applyNumberFormat="1" applyFont="1" applyFill="1" applyBorder="1" applyAlignment="1">
      <alignment horizontal="right" vertical="center"/>
    </xf>
    <xf numFmtId="49" fontId="4" fillId="0" borderId="50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178" fontId="4" fillId="0" borderId="51" xfId="1" applyNumberFormat="1" applyFont="1" applyFill="1" applyBorder="1" applyAlignment="1">
      <alignment horizontal="right" vertical="center"/>
    </xf>
    <xf numFmtId="178" fontId="4" fillId="0" borderId="93" xfId="1" applyNumberFormat="1" applyFont="1" applyFill="1" applyBorder="1" applyAlignment="1">
      <alignment horizontal="right" vertical="center"/>
    </xf>
    <xf numFmtId="178" fontId="4" fillId="0" borderId="82" xfId="1" applyNumberFormat="1" applyFont="1" applyFill="1" applyBorder="1" applyAlignment="1">
      <alignment horizontal="right" vertical="center"/>
    </xf>
    <xf numFmtId="178" fontId="4" fillId="0" borderId="94" xfId="1" applyNumberFormat="1" applyFont="1" applyFill="1" applyBorder="1" applyAlignment="1">
      <alignment horizontal="right" vertical="center"/>
    </xf>
    <xf numFmtId="49" fontId="4" fillId="0" borderId="95" xfId="0" applyNumberFormat="1" applyFont="1" applyBorder="1" applyAlignment="1">
      <alignment horizontal="center" vertical="center"/>
    </xf>
    <xf numFmtId="49" fontId="4" fillId="0" borderId="96" xfId="1" applyNumberFormat="1" applyFont="1" applyBorder="1" applyAlignment="1">
      <alignment horizontal="center" vertical="center"/>
    </xf>
    <xf numFmtId="49" fontId="4" fillId="0" borderId="38" xfId="1" applyNumberFormat="1" applyFont="1" applyBorder="1" applyAlignment="1">
      <alignment horizontal="center" vertical="center"/>
    </xf>
    <xf numFmtId="0" fontId="4" fillId="0" borderId="58" xfId="0" applyFont="1" applyBorder="1" applyAlignment="1">
      <alignment horizontal="distributed" vertical="center" wrapText="1"/>
    </xf>
    <xf numFmtId="0" fontId="4" fillId="0" borderId="59" xfId="0" applyFont="1" applyBorder="1" applyAlignment="1">
      <alignment horizontal="distributed" vertical="center"/>
    </xf>
    <xf numFmtId="0" fontId="4" fillId="0" borderId="58" xfId="0" applyFont="1" applyBorder="1" applyAlignment="1">
      <alignment horizontal="distributed" vertical="center"/>
    </xf>
    <xf numFmtId="0" fontId="4" fillId="0" borderId="60" xfId="0" applyFont="1" applyBorder="1" applyAlignment="1">
      <alignment horizontal="distributed" vertical="center"/>
    </xf>
    <xf numFmtId="0" fontId="4" fillId="0" borderId="97" xfId="0" applyFont="1" applyBorder="1" applyAlignment="1">
      <alignment horizontal="distributed" vertical="center"/>
    </xf>
    <xf numFmtId="0" fontId="4" fillId="0" borderId="98" xfId="0" applyFont="1" applyFill="1" applyBorder="1" applyAlignment="1">
      <alignment vertical="center"/>
    </xf>
    <xf numFmtId="178" fontId="4" fillId="0" borderId="47" xfId="1" applyNumberFormat="1" applyFont="1" applyFill="1" applyBorder="1" applyAlignment="1">
      <alignment horizontal="center" vertical="center"/>
    </xf>
    <xf numFmtId="178" fontId="4" fillId="0" borderId="99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right" vertical="center" indent="1"/>
    </xf>
    <xf numFmtId="0" fontId="4" fillId="0" borderId="11" xfId="0" applyFont="1" applyBorder="1" applyAlignment="1">
      <alignment vertical="center"/>
    </xf>
    <xf numFmtId="178" fontId="4" fillId="0" borderId="31" xfId="1" applyNumberFormat="1" applyFont="1" applyBorder="1" applyAlignment="1">
      <alignment horizontal="right" vertical="center"/>
    </xf>
    <xf numFmtId="178" fontId="4" fillId="0" borderId="34" xfId="1" applyNumberFormat="1" applyFont="1" applyBorder="1" applyAlignment="1">
      <alignment horizontal="center" vertical="center"/>
    </xf>
    <xf numFmtId="178" fontId="4" fillId="0" borderId="100" xfId="1" applyNumberFormat="1" applyFont="1" applyBorder="1" applyAlignment="1">
      <alignment horizontal="right" vertical="center"/>
    </xf>
    <xf numFmtId="0" fontId="6" fillId="0" borderId="64" xfId="0" applyFont="1" applyBorder="1" applyAlignment="1">
      <alignment horizontal="right" vertical="center" indent="1"/>
    </xf>
    <xf numFmtId="0" fontId="4" fillId="0" borderId="5" xfId="0" applyFont="1" applyBorder="1" applyAlignment="1">
      <alignment vertical="center"/>
    </xf>
    <xf numFmtId="178" fontId="4" fillId="0" borderId="6" xfId="1" applyNumberFormat="1" applyFont="1" applyBorder="1" applyAlignment="1">
      <alignment horizontal="right" vertical="center"/>
    </xf>
    <xf numFmtId="178" fontId="4" fillId="0" borderId="7" xfId="1" applyNumberFormat="1" applyFont="1" applyBorder="1" applyAlignment="1">
      <alignment horizontal="center" vertical="center"/>
    </xf>
    <xf numFmtId="178" fontId="4" fillId="0" borderId="8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 indent="1"/>
    </xf>
    <xf numFmtId="0" fontId="6" fillId="0" borderId="39" xfId="0" applyFont="1" applyBorder="1" applyAlignment="1">
      <alignment horizontal="right" vertical="center" indent="1"/>
    </xf>
    <xf numFmtId="0" fontId="4" fillId="0" borderId="102" xfId="0" applyFont="1" applyBorder="1" applyAlignment="1">
      <alignment horizontal="center" vertical="center"/>
    </xf>
    <xf numFmtId="176" fontId="4" fillId="0" borderId="28" xfId="0" applyNumberFormat="1" applyFont="1" applyFill="1" applyBorder="1" applyAlignment="1">
      <alignment horizontal="center" vertical="center"/>
    </xf>
    <xf numFmtId="176" fontId="4" fillId="0" borderId="47" xfId="0" applyNumberFormat="1" applyFont="1" applyFill="1" applyBorder="1" applyAlignment="1">
      <alignment horizontal="center" vertical="center"/>
    </xf>
    <xf numFmtId="176" fontId="4" fillId="0" borderId="103" xfId="0" applyNumberFormat="1" applyFont="1" applyFill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176" fontId="4" fillId="0" borderId="10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74" xfId="0" applyNumberFormat="1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 wrapText="1"/>
    </xf>
    <xf numFmtId="179" fontId="4" fillId="2" borderId="28" xfId="1" applyNumberFormat="1" applyFont="1" applyFill="1" applyBorder="1" applyAlignment="1">
      <alignment horizontal="right" vertical="center"/>
    </xf>
    <xf numFmtId="179" fontId="4" fillId="2" borderId="29" xfId="1" applyNumberFormat="1" applyFont="1" applyFill="1" applyBorder="1" applyAlignment="1">
      <alignment horizontal="right" vertical="center"/>
    </xf>
    <xf numFmtId="179" fontId="4" fillId="2" borderId="30" xfId="1" applyNumberFormat="1" applyFont="1" applyFill="1" applyBorder="1" applyAlignment="1">
      <alignment horizontal="right" vertical="center"/>
    </xf>
    <xf numFmtId="179" fontId="4" fillId="0" borderId="31" xfId="1" applyNumberFormat="1" applyFont="1" applyBorder="1" applyAlignment="1">
      <alignment horizontal="right" vertical="center"/>
    </xf>
    <xf numFmtId="179" fontId="4" fillId="0" borderId="19" xfId="1" applyNumberFormat="1" applyFont="1" applyBorder="1" applyAlignment="1">
      <alignment horizontal="right" vertical="center"/>
    </xf>
    <xf numFmtId="179" fontId="4" fillId="0" borderId="21" xfId="1" applyNumberFormat="1" applyFont="1" applyBorder="1" applyAlignment="1">
      <alignment horizontal="right" vertical="center"/>
    </xf>
    <xf numFmtId="179" fontId="4" fillId="0" borderId="6" xfId="1" applyNumberFormat="1" applyFont="1" applyBorder="1" applyAlignment="1">
      <alignment horizontal="right" vertical="center"/>
    </xf>
    <xf numFmtId="179" fontId="4" fillId="0" borderId="7" xfId="1" applyNumberFormat="1" applyFont="1" applyBorder="1" applyAlignment="1">
      <alignment horizontal="right" vertical="center"/>
    </xf>
    <xf numFmtId="0" fontId="6" fillId="0" borderId="64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178" fontId="4" fillId="0" borderId="84" xfId="1" applyNumberFormat="1" applyFont="1" applyFill="1" applyBorder="1" applyAlignment="1">
      <alignment horizontal="right" vertical="center"/>
    </xf>
    <xf numFmtId="178" fontId="4" fillId="0" borderId="83" xfId="1" applyNumberFormat="1" applyFont="1" applyFill="1" applyBorder="1" applyAlignment="1">
      <alignment horizontal="right" vertical="center"/>
    </xf>
    <xf numFmtId="178" fontId="4" fillId="0" borderId="37" xfId="1" applyNumberFormat="1" applyFont="1" applyFill="1" applyBorder="1" applyAlignment="1">
      <alignment horizontal="right" vertical="center"/>
    </xf>
    <xf numFmtId="178" fontId="4" fillId="0" borderId="36" xfId="1" applyNumberFormat="1" applyFont="1" applyFill="1" applyBorder="1" applyAlignment="1">
      <alignment horizontal="right" vertical="center"/>
    </xf>
    <xf numFmtId="178" fontId="4" fillId="0" borderId="74" xfId="1" applyNumberFormat="1" applyFont="1" applyFill="1" applyBorder="1" applyAlignment="1">
      <alignment horizontal="right" vertical="center"/>
    </xf>
    <xf numFmtId="178" fontId="4" fillId="0" borderId="72" xfId="1" applyNumberFormat="1" applyFont="1" applyFill="1" applyBorder="1" applyAlignment="1">
      <alignment horizontal="right" vertical="center"/>
    </xf>
    <xf numFmtId="178" fontId="4" fillId="0" borderId="35" xfId="1" applyNumberFormat="1" applyFont="1" applyFill="1" applyBorder="1" applyAlignment="1">
      <alignment horizontal="right" vertical="center"/>
    </xf>
    <xf numFmtId="178" fontId="4" fillId="0" borderId="33" xfId="1" applyNumberFormat="1" applyFont="1" applyFill="1" applyBorder="1" applyAlignment="1">
      <alignment horizontal="right" vertical="center"/>
    </xf>
    <xf numFmtId="178" fontId="4" fillId="0" borderId="10" xfId="1" applyNumberFormat="1" applyFont="1" applyFill="1" applyBorder="1" applyAlignment="1">
      <alignment horizontal="right" vertical="center"/>
    </xf>
    <xf numFmtId="178" fontId="4" fillId="0" borderId="80" xfId="1" applyNumberFormat="1" applyFont="1" applyFill="1" applyBorder="1" applyAlignment="1">
      <alignment horizontal="right" vertical="center"/>
    </xf>
    <xf numFmtId="178" fontId="4" fillId="0" borderId="79" xfId="1" applyNumberFormat="1" applyFont="1" applyFill="1" applyBorder="1" applyAlignment="1">
      <alignment horizontal="right" vertical="center"/>
    </xf>
    <xf numFmtId="178" fontId="4" fillId="0" borderId="77" xfId="1" applyNumberFormat="1" applyFont="1" applyFill="1" applyBorder="1" applyAlignment="1">
      <alignment horizontal="right" vertical="center"/>
    </xf>
    <xf numFmtId="178" fontId="4" fillId="0" borderId="78" xfId="1" applyNumberFormat="1" applyFont="1" applyFill="1" applyBorder="1" applyAlignment="1">
      <alignment horizontal="right" vertical="center"/>
    </xf>
    <xf numFmtId="178" fontId="4" fillId="0" borderId="76" xfId="1" applyNumberFormat="1" applyFont="1" applyFill="1" applyBorder="1" applyAlignment="1">
      <alignment horizontal="right" vertical="center"/>
    </xf>
    <xf numFmtId="178" fontId="4" fillId="0" borderId="75" xfId="1" applyNumberFormat="1" applyFont="1" applyFill="1" applyBorder="1" applyAlignment="1">
      <alignment horizontal="right" vertical="center"/>
    </xf>
    <xf numFmtId="178" fontId="4" fillId="0" borderId="50" xfId="1" applyNumberFormat="1" applyFont="1" applyFill="1" applyBorder="1" applyAlignment="1">
      <alignment horizontal="right" vertical="center"/>
    </xf>
    <xf numFmtId="178" fontId="4" fillId="0" borderId="63" xfId="1" applyNumberFormat="1" applyFont="1" applyFill="1" applyBorder="1" applyAlignment="1">
      <alignment horizontal="right" vertical="center"/>
    </xf>
    <xf numFmtId="178" fontId="4" fillId="0" borderId="48" xfId="1" applyNumberFormat="1" applyFont="1" applyFill="1" applyBorder="1" applyAlignment="1">
      <alignment horizontal="right" vertical="center"/>
    </xf>
    <xf numFmtId="178" fontId="4" fillId="0" borderId="70" xfId="1" applyNumberFormat="1" applyFont="1" applyFill="1" applyBorder="1" applyAlignment="1">
      <alignment horizontal="right" vertical="center"/>
    </xf>
    <xf numFmtId="178" fontId="4" fillId="0" borderId="69" xfId="1" applyNumberFormat="1" applyFont="1" applyFill="1" applyBorder="1" applyAlignment="1">
      <alignment horizontal="right" vertical="center"/>
    </xf>
    <xf numFmtId="178" fontId="4" fillId="0" borderId="67" xfId="1" applyNumberFormat="1" applyFont="1" applyFill="1" applyBorder="1" applyAlignment="1">
      <alignment horizontal="right" vertical="center"/>
    </xf>
    <xf numFmtId="178" fontId="4" fillId="0" borderId="68" xfId="1" applyNumberFormat="1" applyFont="1" applyFill="1" applyBorder="1" applyAlignment="1">
      <alignment horizontal="right" vertical="center"/>
    </xf>
    <xf numFmtId="178" fontId="4" fillId="0" borderId="107" xfId="1" applyNumberFormat="1" applyFont="1" applyFill="1" applyBorder="1" applyAlignment="1">
      <alignment horizontal="right" vertical="center"/>
    </xf>
    <xf numFmtId="176" fontId="4" fillId="0" borderId="63" xfId="0" applyNumberFormat="1" applyFont="1" applyFill="1" applyBorder="1" applyAlignment="1">
      <alignment horizontal="right" vertical="center"/>
    </xf>
    <xf numFmtId="176" fontId="4" fillId="0" borderId="63" xfId="1" applyNumberFormat="1" applyFont="1" applyFill="1" applyBorder="1" applyAlignment="1">
      <alignment horizontal="right" vertical="center"/>
    </xf>
    <xf numFmtId="176" fontId="4" fillId="0" borderId="50" xfId="1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176" fontId="4" fillId="0" borderId="19" xfId="1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47" xfId="1" applyNumberFormat="1" applyFont="1" applyFill="1" applyBorder="1" applyAlignment="1">
      <alignment horizontal="right" vertical="center"/>
    </xf>
    <xf numFmtId="176" fontId="4" fillId="0" borderId="28" xfId="1" applyNumberFormat="1" applyFont="1" applyFill="1" applyBorder="1" applyAlignment="1">
      <alignment horizontal="right" vertical="center"/>
    </xf>
    <xf numFmtId="0" fontId="6" fillId="0" borderId="62" xfId="0" applyFont="1" applyBorder="1" applyAlignment="1">
      <alignment horizontal="center" vertical="center"/>
    </xf>
    <xf numFmtId="176" fontId="4" fillId="0" borderId="99" xfId="1" applyNumberFormat="1" applyFont="1" applyBorder="1" applyAlignment="1">
      <alignment vertical="center"/>
    </xf>
    <xf numFmtId="176" fontId="4" fillId="0" borderId="47" xfId="0" applyNumberFormat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62" xfId="0" applyNumberFormat="1" applyFont="1" applyBorder="1" applyAlignment="1">
      <alignment vertical="center"/>
    </xf>
    <xf numFmtId="176" fontId="4" fillId="0" borderId="99" xfId="1" applyNumberFormat="1" applyFont="1" applyBorder="1" applyAlignment="1">
      <alignment horizontal="right" vertical="center"/>
    </xf>
    <xf numFmtId="176" fontId="4" fillId="0" borderId="28" xfId="1" applyNumberFormat="1" applyFont="1" applyBorder="1" applyAlignment="1">
      <alignment horizontal="right" vertical="center"/>
    </xf>
    <xf numFmtId="176" fontId="4" fillId="0" borderId="98" xfId="0" applyNumberFormat="1" applyFont="1" applyBorder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76" fontId="4" fillId="0" borderId="6" xfId="1" applyNumberFormat="1" applyFont="1" applyFill="1" applyBorder="1" applyAlignment="1">
      <alignment horizontal="right" vertical="center"/>
    </xf>
    <xf numFmtId="43" fontId="4" fillId="0" borderId="6" xfId="1" applyNumberFormat="1" applyFont="1" applyFill="1" applyBorder="1" applyAlignment="1">
      <alignment horizontal="right" vertical="center"/>
    </xf>
    <xf numFmtId="176" fontId="4" fillId="0" borderId="48" xfId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9" xfId="0" applyFont="1" applyBorder="1" applyAlignment="1">
      <alignment horizontal="distributed" vertical="center"/>
    </xf>
    <xf numFmtId="0" fontId="4" fillId="0" borderId="47" xfId="0" applyFont="1" applyBorder="1" applyAlignment="1">
      <alignment horizontal="center" vertical="center"/>
    </xf>
    <xf numFmtId="0" fontId="4" fillId="0" borderId="62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50" xfId="0" applyFont="1" applyBorder="1" applyAlignment="1">
      <alignment horizontal="distributed" vertical="center" wrapText="1"/>
    </xf>
    <xf numFmtId="0" fontId="4" fillId="0" borderId="64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19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8" fontId="4" fillId="0" borderId="111" xfId="1" applyNumberFormat="1" applyFont="1" applyBorder="1" applyAlignment="1">
      <alignment horizontal="center" vertical="center"/>
    </xf>
    <xf numFmtId="178" fontId="4" fillId="0" borderId="112" xfId="1" applyNumberFormat="1" applyFont="1" applyBorder="1" applyAlignment="1">
      <alignment horizontal="right" vertical="center"/>
    </xf>
    <xf numFmtId="178" fontId="4" fillId="0" borderId="113" xfId="1" applyNumberFormat="1" applyFont="1" applyBorder="1" applyAlignment="1">
      <alignment horizontal="center" vertical="center"/>
    </xf>
    <xf numFmtId="178" fontId="4" fillId="0" borderId="114" xfId="1" applyNumberFormat="1" applyFont="1" applyBorder="1" applyAlignment="1">
      <alignment horizontal="right" vertical="center"/>
    </xf>
    <xf numFmtId="178" fontId="4" fillId="0" borderId="115" xfId="1" applyNumberFormat="1" applyFont="1" applyBorder="1" applyAlignment="1">
      <alignment horizontal="center" vertical="center"/>
    </xf>
    <xf numFmtId="178" fontId="4" fillId="0" borderId="116" xfId="1" applyNumberFormat="1" applyFont="1" applyBorder="1" applyAlignment="1">
      <alignment horizontal="right" vertical="center"/>
    </xf>
    <xf numFmtId="178" fontId="4" fillId="0" borderId="117" xfId="1" applyNumberFormat="1" applyFont="1" applyFill="1" applyBorder="1" applyAlignment="1">
      <alignment horizontal="center" vertical="center"/>
    </xf>
    <xf numFmtId="178" fontId="4" fillId="0" borderId="118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4" fillId="0" borderId="45" xfId="1" applyFont="1" applyBorder="1" applyAlignment="1">
      <alignment horizontal="center" vertical="center"/>
    </xf>
    <xf numFmtId="38" fontId="4" fillId="0" borderId="40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distributed" textRotation="255" wrapText="1"/>
    </xf>
    <xf numFmtId="38" fontId="4" fillId="0" borderId="41" xfId="1" applyFont="1" applyBorder="1" applyAlignment="1">
      <alignment horizontal="center" vertical="distributed" textRotation="255" wrapText="1"/>
    </xf>
    <xf numFmtId="38" fontId="4" fillId="0" borderId="22" xfId="1" applyFont="1" applyBorder="1" applyAlignment="1">
      <alignment horizontal="center" vertical="center"/>
    </xf>
    <xf numFmtId="38" fontId="4" fillId="0" borderId="43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distributed" textRotation="255" wrapText="1"/>
    </xf>
    <xf numFmtId="38" fontId="4" fillId="0" borderId="7" xfId="1" applyFont="1" applyBorder="1" applyAlignment="1">
      <alignment horizontal="distributed" vertical="center"/>
    </xf>
    <xf numFmtId="38" fontId="4" fillId="0" borderId="7" xfId="1" applyFont="1" applyBorder="1" applyAlignment="1">
      <alignment horizontal="distributed" vertical="center" wrapText="1"/>
    </xf>
    <xf numFmtId="38" fontId="4" fillId="0" borderId="1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38" fontId="4" fillId="0" borderId="60" xfId="1" applyFont="1" applyBorder="1" applyAlignment="1">
      <alignment horizontal="center" vertical="center"/>
    </xf>
    <xf numFmtId="38" fontId="4" fillId="0" borderId="61" xfId="1" applyFont="1" applyBorder="1" applyAlignment="1">
      <alignment horizontal="center" vertical="center"/>
    </xf>
    <xf numFmtId="38" fontId="4" fillId="0" borderId="57" xfId="1" applyFont="1" applyBorder="1" applyAlignment="1">
      <alignment horizontal="center" vertical="center"/>
    </xf>
    <xf numFmtId="38" fontId="4" fillId="0" borderId="56" xfId="1" applyFont="1" applyBorder="1" applyAlignment="1">
      <alignment horizontal="center" vertical="center"/>
    </xf>
    <xf numFmtId="38" fontId="4" fillId="0" borderId="53" xfId="1" applyFont="1" applyBorder="1" applyAlignment="1">
      <alignment horizontal="distributed" vertical="center"/>
    </xf>
    <xf numFmtId="38" fontId="4" fillId="0" borderId="50" xfId="1" applyFont="1" applyBorder="1" applyAlignment="1">
      <alignment horizontal="distributed" vertical="center"/>
    </xf>
    <xf numFmtId="38" fontId="4" fillId="0" borderId="7" xfId="1" applyFont="1" applyFill="1" applyBorder="1" applyAlignment="1">
      <alignment horizontal="distributed" vertical="center"/>
    </xf>
    <xf numFmtId="38" fontId="4" fillId="0" borderId="47" xfId="1" applyFont="1" applyFill="1" applyBorder="1" applyAlignment="1">
      <alignment horizontal="distributed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66" xfId="0" applyBorder="1" applyAlignment="1">
      <alignment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65" xfId="0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2" xfId="0" applyFont="1" applyBorder="1" applyAlignment="1">
      <alignment horizontal="center" vertical="center" textRotation="255"/>
    </xf>
    <xf numFmtId="0" fontId="4" fillId="0" borderId="50" xfId="0" applyFont="1" applyBorder="1" applyAlignment="1">
      <alignment horizontal="center" vertical="center" textRotation="255"/>
    </xf>
    <xf numFmtId="0" fontId="4" fillId="0" borderId="47" xfId="0" applyFont="1" applyBorder="1" applyAlignment="1">
      <alignment horizontal="center" vertical="center" textRotation="255"/>
    </xf>
    <xf numFmtId="0" fontId="4" fillId="0" borderId="5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176" fontId="4" fillId="0" borderId="88" xfId="0" applyNumberFormat="1" applyFont="1" applyBorder="1" applyAlignment="1">
      <alignment horizontal="center" vertical="center"/>
    </xf>
    <xf numFmtId="176" fontId="4" fillId="0" borderId="105" xfId="0" applyNumberFormat="1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1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12</xdr:row>
          <xdr:rowOff>238125</xdr:rowOff>
        </xdr:from>
        <xdr:ext cx="6068786" cy="5446056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72-2'!$A$1:$J$18" spid="_x0000_s110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177268"/>
              <a:ext cx="6068786" cy="54460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18</xdr:row>
          <xdr:rowOff>19050</xdr:rowOff>
        </xdr:from>
        <xdr:ext cx="5457825" cy="2381250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76-2'!$A$1:$F$10" spid="_x0000_s21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105150"/>
              <a:ext cx="5457825" cy="2381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12</xdr:row>
          <xdr:rowOff>38099</xdr:rowOff>
        </xdr:from>
        <xdr:ext cx="5114925" cy="2809875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77-2'!$A$1:$E$11" spid="_x0000_s31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95499"/>
              <a:ext cx="5114925" cy="28098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>
      <selection activeCell="R13" sqref="R13"/>
    </sheetView>
  </sheetViews>
  <sheetFormatPr defaultRowHeight="13.5" x14ac:dyDescent="0.15"/>
  <sheetData>
    <row r="13" spans="1:9" ht="81.75" customHeight="1" x14ac:dyDescent="0.5">
      <c r="A13" s="240" t="s">
        <v>0</v>
      </c>
      <c r="B13" s="240"/>
      <c r="C13" s="240"/>
      <c r="D13" s="240"/>
      <c r="E13" s="240"/>
      <c r="F13" s="240"/>
      <c r="G13" s="240"/>
      <c r="H13" s="240"/>
      <c r="I13" s="240"/>
    </row>
  </sheetData>
  <mergeCells count="1">
    <mergeCell ref="A13:I13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B16" sqref="B16"/>
    </sheetView>
  </sheetViews>
  <sheetFormatPr defaultRowHeight="18.75" customHeight="1" x14ac:dyDescent="0.15"/>
  <cols>
    <col min="1" max="1" width="14.5" style="1" customWidth="1"/>
    <col min="2" max="2" width="14.625" style="1" customWidth="1"/>
    <col min="3" max="3" width="6.625" style="1" customWidth="1"/>
    <col min="4" max="4" width="14.625" style="1" customWidth="1"/>
    <col min="5" max="5" width="6.625" style="1" customWidth="1"/>
    <col min="6" max="6" width="14.625" style="1" customWidth="1"/>
    <col min="7" max="7" width="6.625" style="1" customWidth="1"/>
    <col min="8" max="258" width="9" style="1"/>
    <col min="259" max="259" width="14.5" style="1" customWidth="1"/>
    <col min="260" max="262" width="23.75" style="1" customWidth="1"/>
    <col min="263" max="514" width="9" style="1"/>
    <col min="515" max="515" width="14.5" style="1" customWidth="1"/>
    <col min="516" max="518" width="23.75" style="1" customWidth="1"/>
    <col min="519" max="770" width="9" style="1"/>
    <col min="771" max="771" width="14.5" style="1" customWidth="1"/>
    <col min="772" max="774" width="23.75" style="1" customWidth="1"/>
    <col min="775" max="1026" width="9" style="1"/>
    <col min="1027" max="1027" width="14.5" style="1" customWidth="1"/>
    <col min="1028" max="1030" width="23.75" style="1" customWidth="1"/>
    <col min="1031" max="1282" width="9" style="1"/>
    <col min="1283" max="1283" width="14.5" style="1" customWidth="1"/>
    <col min="1284" max="1286" width="23.75" style="1" customWidth="1"/>
    <col min="1287" max="1538" width="9" style="1"/>
    <col min="1539" max="1539" width="14.5" style="1" customWidth="1"/>
    <col min="1540" max="1542" width="23.75" style="1" customWidth="1"/>
    <col min="1543" max="1794" width="9" style="1"/>
    <col min="1795" max="1795" width="14.5" style="1" customWidth="1"/>
    <col min="1796" max="1798" width="23.75" style="1" customWidth="1"/>
    <col min="1799" max="2050" width="9" style="1"/>
    <col min="2051" max="2051" width="14.5" style="1" customWidth="1"/>
    <col min="2052" max="2054" width="23.75" style="1" customWidth="1"/>
    <col min="2055" max="2306" width="9" style="1"/>
    <col min="2307" max="2307" width="14.5" style="1" customWidth="1"/>
    <col min="2308" max="2310" width="23.75" style="1" customWidth="1"/>
    <col min="2311" max="2562" width="9" style="1"/>
    <col min="2563" max="2563" width="14.5" style="1" customWidth="1"/>
    <col min="2564" max="2566" width="23.75" style="1" customWidth="1"/>
    <col min="2567" max="2818" width="9" style="1"/>
    <col min="2819" max="2819" width="14.5" style="1" customWidth="1"/>
    <col min="2820" max="2822" width="23.75" style="1" customWidth="1"/>
    <col min="2823" max="3074" width="9" style="1"/>
    <col min="3075" max="3075" width="14.5" style="1" customWidth="1"/>
    <col min="3076" max="3078" width="23.75" style="1" customWidth="1"/>
    <col min="3079" max="3330" width="9" style="1"/>
    <col min="3331" max="3331" width="14.5" style="1" customWidth="1"/>
    <col min="3332" max="3334" width="23.75" style="1" customWidth="1"/>
    <col min="3335" max="3586" width="9" style="1"/>
    <col min="3587" max="3587" width="14.5" style="1" customWidth="1"/>
    <col min="3588" max="3590" width="23.75" style="1" customWidth="1"/>
    <col min="3591" max="3842" width="9" style="1"/>
    <col min="3843" max="3843" width="14.5" style="1" customWidth="1"/>
    <col min="3844" max="3846" width="23.75" style="1" customWidth="1"/>
    <col min="3847" max="4098" width="9" style="1"/>
    <col min="4099" max="4099" width="14.5" style="1" customWidth="1"/>
    <col min="4100" max="4102" width="23.75" style="1" customWidth="1"/>
    <col min="4103" max="4354" width="9" style="1"/>
    <col min="4355" max="4355" width="14.5" style="1" customWidth="1"/>
    <col min="4356" max="4358" width="23.75" style="1" customWidth="1"/>
    <col min="4359" max="4610" width="9" style="1"/>
    <col min="4611" max="4611" width="14.5" style="1" customWidth="1"/>
    <col min="4612" max="4614" width="23.75" style="1" customWidth="1"/>
    <col min="4615" max="4866" width="9" style="1"/>
    <col min="4867" max="4867" width="14.5" style="1" customWidth="1"/>
    <col min="4868" max="4870" width="23.75" style="1" customWidth="1"/>
    <col min="4871" max="5122" width="9" style="1"/>
    <col min="5123" max="5123" width="14.5" style="1" customWidth="1"/>
    <col min="5124" max="5126" width="23.75" style="1" customWidth="1"/>
    <col min="5127" max="5378" width="9" style="1"/>
    <col min="5379" max="5379" width="14.5" style="1" customWidth="1"/>
    <col min="5380" max="5382" width="23.75" style="1" customWidth="1"/>
    <col min="5383" max="5634" width="9" style="1"/>
    <col min="5635" max="5635" width="14.5" style="1" customWidth="1"/>
    <col min="5636" max="5638" width="23.75" style="1" customWidth="1"/>
    <col min="5639" max="5890" width="9" style="1"/>
    <col min="5891" max="5891" width="14.5" style="1" customWidth="1"/>
    <col min="5892" max="5894" width="23.75" style="1" customWidth="1"/>
    <col min="5895" max="6146" width="9" style="1"/>
    <col min="6147" max="6147" width="14.5" style="1" customWidth="1"/>
    <col min="6148" max="6150" width="23.75" style="1" customWidth="1"/>
    <col min="6151" max="6402" width="9" style="1"/>
    <col min="6403" max="6403" width="14.5" style="1" customWidth="1"/>
    <col min="6404" max="6406" width="23.75" style="1" customWidth="1"/>
    <col min="6407" max="6658" width="9" style="1"/>
    <col min="6659" max="6659" width="14.5" style="1" customWidth="1"/>
    <col min="6660" max="6662" width="23.75" style="1" customWidth="1"/>
    <col min="6663" max="6914" width="9" style="1"/>
    <col min="6915" max="6915" width="14.5" style="1" customWidth="1"/>
    <col min="6916" max="6918" width="23.75" style="1" customWidth="1"/>
    <col min="6919" max="7170" width="9" style="1"/>
    <col min="7171" max="7171" width="14.5" style="1" customWidth="1"/>
    <col min="7172" max="7174" width="23.75" style="1" customWidth="1"/>
    <col min="7175" max="7426" width="9" style="1"/>
    <col min="7427" max="7427" width="14.5" style="1" customWidth="1"/>
    <col min="7428" max="7430" width="23.75" style="1" customWidth="1"/>
    <col min="7431" max="7682" width="9" style="1"/>
    <col min="7683" max="7683" width="14.5" style="1" customWidth="1"/>
    <col min="7684" max="7686" width="23.75" style="1" customWidth="1"/>
    <col min="7687" max="7938" width="9" style="1"/>
    <col min="7939" max="7939" width="14.5" style="1" customWidth="1"/>
    <col min="7940" max="7942" width="23.75" style="1" customWidth="1"/>
    <col min="7943" max="8194" width="9" style="1"/>
    <col min="8195" max="8195" width="14.5" style="1" customWidth="1"/>
    <col min="8196" max="8198" width="23.75" style="1" customWidth="1"/>
    <col min="8199" max="8450" width="9" style="1"/>
    <col min="8451" max="8451" width="14.5" style="1" customWidth="1"/>
    <col min="8452" max="8454" width="23.75" style="1" customWidth="1"/>
    <col min="8455" max="8706" width="9" style="1"/>
    <col min="8707" max="8707" width="14.5" style="1" customWidth="1"/>
    <col min="8708" max="8710" width="23.75" style="1" customWidth="1"/>
    <col min="8711" max="8962" width="9" style="1"/>
    <col min="8963" max="8963" width="14.5" style="1" customWidth="1"/>
    <col min="8964" max="8966" width="23.75" style="1" customWidth="1"/>
    <col min="8967" max="9218" width="9" style="1"/>
    <col min="9219" max="9219" width="14.5" style="1" customWidth="1"/>
    <col min="9220" max="9222" width="23.75" style="1" customWidth="1"/>
    <col min="9223" max="9474" width="9" style="1"/>
    <col min="9475" max="9475" width="14.5" style="1" customWidth="1"/>
    <col min="9476" max="9478" width="23.75" style="1" customWidth="1"/>
    <col min="9479" max="9730" width="9" style="1"/>
    <col min="9731" max="9731" width="14.5" style="1" customWidth="1"/>
    <col min="9732" max="9734" width="23.75" style="1" customWidth="1"/>
    <col min="9735" max="9986" width="9" style="1"/>
    <col min="9987" max="9987" width="14.5" style="1" customWidth="1"/>
    <col min="9988" max="9990" width="23.75" style="1" customWidth="1"/>
    <col min="9991" max="10242" width="9" style="1"/>
    <col min="10243" max="10243" width="14.5" style="1" customWidth="1"/>
    <col min="10244" max="10246" width="23.75" style="1" customWidth="1"/>
    <col min="10247" max="10498" width="9" style="1"/>
    <col min="10499" max="10499" width="14.5" style="1" customWidth="1"/>
    <col min="10500" max="10502" width="23.75" style="1" customWidth="1"/>
    <col min="10503" max="10754" width="9" style="1"/>
    <col min="10755" max="10755" width="14.5" style="1" customWidth="1"/>
    <col min="10756" max="10758" width="23.75" style="1" customWidth="1"/>
    <col min="10759" max="11010" width="9" style="1"/>
    <col min="11011" max="11011" width="14.5" style="1" customWidth="1"/>
    <col min="11012" max="11014" width="23.75" style="1" customWidth="1"/>
    <col min="11015" max="11266" width="9" style="1"/>
    <col min="11267" max="11267" width="14.5" style="1" customWidth="1"/>
    <col min="11268" max="11270" width="23.75" style="1" customWidth="1"/>
    <col min="11271" max="11522" width="9" style="1"/>
    <col min="11523" max="11523" width="14.5" style="1" customWidth="1"/>
    <col min="11524" max="11526" width="23.75" style="1" customWidth="1"/>
    <col min="11527" max="11778" width="9" style="1"/>
    <col min="11779" max="11779" width="14.5" style="1" customWidth="1"/>
    <col min="11780" max="11782" width="23.75" style="1" customWidth="1"/>
    <col min="11783" max="12034" width="9" style="1"/>
    <col min="12035" max="12035" width="14.5" style="1" customWidth="1"/>
    <col min="12036" max="12038" width="23.75" style="1" customWidth="1"/>
    <col min="12039" max="12290" width="9" style="1"/>
    <col min="12291" max="12291" width="14.5" style="1" customWidth="1"/>
    <col min="12292" max="12294" width="23.75" style="1" customWidth="1"/>
    <col min="12295" max="12546" width="9" style="1"/>
    <col min="12547" max="12547" width="14.5" style="1" customWidth="1"/>
    <col min="12548" max="12550" width="23.75" style="1" customWidth="1"/>
    <col min="12551" max="12802" width="9" style="1"/>
    <col min="12803" max="12803" width="14.5" style="1" customWidth="1"/>
    <col min="12804" max="12806" width="23.75" style="1" customWidth="1"/>
    <col min="12807" max="13058" width="9" style="1"/>
    <col min="13059" max="13059" width="14.5" style="1" customWidth="1"/>
    <col min="13060" max="13062" width="23.75" style="1" customWidth="1"/>
    <col min="13063" max="13314" width="9" style="1"/>
    <col min="13315" max="13315" width="14.5" style="1" customWidth="1"/>
    <col min="13316" max="13318" width="23.75" style="1" customWidth="1"/>
    <col min="13319" max="13570" width="9" style="1"/>
    <col min="13571" max="13571" width="14.5" style="1" customWidth="1"/>
    <col min="13572" max="13574" width="23.75" style="1" customWidth="1"/>
    <col min="13575" max="13826" width="9" style="1"/>
    <col min="13827" max="13827" width="14.5" style="1" customWidth="1"/>
    <col min="13828" max="13830" width="23.75" style="1" customWidth="1"/>
    <col min="13831" max="14082" width="9" style="1"/>
    <col min="14083" max="14083" width="14.5" style="1" customWidth="1"/>
    <col min="14084" max="14086" width="23.75" style="1" customWidth="1"/>
    <col min="14087" max="14338" width="9" style="1"/>
    <col min="14339" max="14339" width="14.5" style="1" customWidth="1"/>
    <col min="14340" max="14342" width="23.75" style="1" customWidth="1"/>
    <col min="14343" max="14594" width="9" style="1"/>
    <col min="14595" max="14595" width="14.5" style="1" customWidth="1"/>
    <col min="14596" max="14598" width="23.75" style="1" customWidth="1"/>
    <col min="14599" max="14850" width="9" style="1"/>
    <col min="14851" max="14851" width="14.5" style="1" customWidth="1"/>
    <col min="14852" max="14854" width="23.75" style="1" customWidth="1"/>
    <col min="14855" max="15106" width="9" style="1"/>
    <col min="15107" max="15107" width="14.5" style="1" customWidth="1"/>
    <col min="15108" max="15110" width="23.75" style="1" customWidth="1"/>
    <col min="15111" max="15362" width="9" style="1"/>
    <col min="15363" max="15363" width="14.5" style="1" customWidth="1"/>
    <col min="15364" max="15366" width="23.75" style="1" customWidth="1"/>
    <col min="15367" max="15618" width="9" style="1"/>
    <col min="15619" max="15619" width="14.5" style="1" customWidth="1"/>
    <col min="15620" max="15622" width="23.75" style="1" customWidth="1"/>
    <col min="15623" max="15874" width="9" style="1"/>
    <col min="15875" max="15875" width="14.5" style="1" customWidth="1"/>
    <col min="15876" max="15878" width="23.75" style="1" customWidth="1"/>
    <col min="15879" max="16130" width="9" style="1"/>
    <col min="16131" max="16131" width="14.5" style="1" customWidth="1"/>
    <col min="16132" max="16134" width="23.75" style="1" customWidth="1"/>
    <col min="16135" max="16384" width="9" style="1"/>
  </cols>
  <sheetData>
    <row r="1" spans="1:7" ht="18.75" customHeight="1" x14ac:dyDescent="0.15">
      <c r="A1" s="24" t="s">
        <v>134</v>
      </c>
      <c r="B1" s="24"/>
      <c r="C1" s="24"/>
      <c r="D1" s="24"/>
      <c r="E1" s="24"/>
      <c r="F1" s="24"/>
    </row>
    <row r="2" spans="1:7" ht="18.75" customHeight="1" x14ac:dyDescent="0.15">
      <c r="A2" s="24"/>
      <c r="B2" s="24"/>
      <c r="C2" s="24"/>
      <c r="D2" s="24"/>
      <c r="E2" s="24"/>
      <c r="F2" s="24"/>
    </row>
    <row r="3" spans="1:7" ht="18.75" customHeight="1" thickBot="1" x14ac:dyDescent="0.2">
      <c r="G3" s="8" t="s">
        <v>133</v>
      </c>
    </row>
    <row r="4" spans="1:7" ht="18.75" customHeight="1" thickBot="1" x14ac:dyDescent="0.2">
      <c r="A4" s="145" t="s">
        <v>132</v>
      </c>
      <c r="B4" s="309" t="s">
        <v>131</v>
      </c>
      <c r="C4" s="310"/>
      <c r="D4" s="311" t="s">
        <v>130</v>
      </c>
      <c r="E4" s="312"/>
      <c r="F4" s="313" t="s">
        <v>129</v>
      </c>
      <c r="G4" s="314"/>
    </row>
    <row r="5" spans="1:7" ht="18.75" customHeight="1" thickTop="1" x14ac:dyDescent="0.15">
      <c r="A5" s="144" t="s">
        <v>170</v>
      </c>
      <c r="B5" s="142">
        <v>9031</v>
      </c>
      <c r="C5" s="232"/>
      <c r="D5" s="233">
        <v>2348</v>
      </c>
      <c r="E5" s="141"/>
      <c r="F5" s="140">
        <v>6683</v>
      </c>
      <c r="G5" s="139"/>
    </row>
    <row r="6" spans="1:7" ht="18.75" customHeight="1" x14ac:dyDescent="0.15">
      <c r="A6" s="143" t="s">
        <v>128</v>
      </c>
      <c r="B6" s="142">
        <v>8360</v>
      </c>
      <c r="C6" s="234"/>
      <c r="D6" s="235">
        <v>2146</v>
      </c>
      <c r="E6" s="141"/>
      <c r="F6" s="140">
        <v>6214</v>
      </c>
      <c r="G6" s="139"/>
    </row>
    <row r="7" spans="1:7" ht="18.75" customHeight="1" x14ac:dyDescent="0.15">
      <c r="A7" s="138" t="s">
        <v>127</v>
      </c>
      <c r="B7" s="142">
        <v>7711</v>
      </c>
      <c r="C7" s="234"/>
      <c r="D7" s="235">
        <v>2025</v>
      </c>
      <c r="E7" s="141"/>
      <c r="F7" s="140">
        <v>5686</v>
      </c>
      <c r="G7" s="139"/>
    </row>
    <row r="8" spans="1:7" ht="18.75" customHeight="1" x14ac:dyDescent="0.15">
      <c r="A8" s="138" t="s">
        <v>126</v>
      </c>
      <c r="B8" s="137">
        <v>7158</v>
      </c>
      <c r="C8" s="236"/>
      <c r="D8" s="237">
        <v>1904</v>
      </c>
      <c r="E8" s="136"/>
      <c r="F8" s="135">
        <v>5254</v>
      </c>
      <c r="G8" s="134"/>
    </row>
    <row r="9" spans="1:7" ht="18.75" customHeight="1" thickBot="1" x14ac:dyDescent="0.2">
      <c r="A9" s="133" t="s">
        <v>171</v>
      </c>
      <c r="B9" s="132">
        <v>6741</v>
      </c>
      <c r="C9" s="238"/>
      <c r="D9" s="239">
        <v>1813</v>
      </c>
      <c r="E9" s="131"/>
      <c r="F9" s="105">
        <v>4928</v>
      </c>
      <c r="G9" s="130"/>
    </row>
    <row r="10" spans="1:7" ht="18.75" customHeight="1" x14ac:dyDescent="0.15">
      <c r="G10" s="7" t="s">
        <v>125</v>
      </c>
    </row>
  </sheetData>
  <mergeCells count="3">
    <mergeCell ref="B4:C4"/>
    <mergeCell ref="D4:E4"/>
    <mergeCell ref="F4:G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tabSelected="1" zoomScaleNormal="100" workbookViewId="0">
      <selection activeCell="C16" sqref="C16"/>
    </sheetView>
  </sheetViews>
  <sheetFormatPr defaultRowHeight="18.75" customHeight="1" x14ac:dyDescent="0.15"/>
  <cols>
    <col min="1" max="1" width="11.125" style="1" customWidth="1"/>
    <col min="2" max="3" width="13.625" style="1" customWidth="1"/>
    <col min="4" max="4" width="14.375" style="1" customWidth="1"/>
    <col min="5" max="5" width="15.625" style="1" customWidth="1"/>
    <col min="6" max="256" width="9" style="1"/>
    <col min="257" max="257" width="10" style="1" bestFit="1" customWidth="1"/>
    <col min="258" max="260" width="18.25" style="1" customWidth="1"/>
    <col min="261" max="261" width="20.75" style="1" customWidth="1"/>
    <col min="262" max="512" width="9" style="1"/>
    <col min="513" max="513" width="10" style="1" bestFit="1" customWidth="1"/>
    <col min="514" max="516" width="18.25" style="1" customWidth="1"/>
    <col min="517" max="517" width="20.75" style="1" customWidth="1"/>
    <col min="518" max="768" width="9" style="1"/>
    <col min="769" max="769" width="10" style="1" bestFit="1" customWidth="1"/>
    <col min="770" max="772" width="18.25" style="1" customWidth="1"/>
    <col min="773" max="773" width="20.75" style="1" customWidth="1"/>
    <col min="774" max="1024" width="9" style="1"/>
    <col min="1025" max="1025" width="10" style="1" bestFit="1" customWidth="1"/>
    <col min="1026" max="1028" width="18.25" style="1" customWidth="1"/>
    <col min="1029" max="1029" width="20.75" style="1" customWidth="1"/>
    <col min="1030" max="1280" width="9" style="1"/>
    <col min="1281" max="1281" width="10" style="1" bestFit="1" customWidth="1"/>
    <col min="1282" max="1284" width="18.25" style="1" customWidth="1"/>
    <col min="1285" max="1285" width="20.75" style="1" customWidth="1"/>
    <col min="1286" max="1536" width="9" style="1"/>
    <col min="1537" max="1537" width="10" style="1" bestFit="1" customWidth="1"/>
    <col min="1538" max="1540" width="18.25" style="1" customWidth="1"/>
    <col min="1541" max="1541" width="20.75" style="1" customWidth="1"/>
    <col min="1542" max="1792" width="9" style="1"/>
    <col min="1793" max="1793" width="10" style="1" bestFit="1" customWidth="1"/>
    <col min="1794" max="1796" width="18.25" style="1" customWidth="1"/>
    <col min="1797" max="1797" width="20.75" style="1" customWidth="1"/>
    <col min="1798" max="2048" width="9" style="1"/>
    <col min="2049" max="2049" width="10" style="1" bestFit="1" customWidth="1"/>
    <col min="2050" max="2052" width="18.25" style="1" customWidth="1"/>
    <col min="2053" max="2053" width="20.75" style="1" customWidth="1"/>
    <col min="2054" max="2304" width="9" style="1"/>
    <col min="2305" max="2305" width="10" style="1" bestFit="1" customWidth="1"/>
    <col min="2306" max="2308" width="18.25" style="1" customWidth="1"/>
    <col min="2309" max="2309" width="20.75" style="1" customWidth="1"/>
    <col min="2310" max="2560" width="9" style="1"/>
    <col min="2561" max="2561" width="10" style="1" bestFit="1" customWidth="1"/>
    <col min="2562" max="2564" width="18.25" style="1" customWidth="1"/>
    <col min="2565" max="2565" width="20.75" style="1" customWidth="1"/>
    <col min="2566" max="2816" width="9" style="1"/>
    <col min="2817" max="2817" width="10" style="1" bestFit="1" customWidth="1"/>
    <col min="2818" max="2820" width="18.25" style="1" customWidth="1"/>
    <col min="2821" max="2821" width="20.75" style="1" customWidth="1"/>
    <col min="2822" max="3072" width="9" style="1"/>
    <col min="3073" max="3073" width="10" style="1" bestFit="1" customWidth="1"/>
    <col min="3074" max="3076" width="18.25" style="1" customWidth="1"/>
    <col min="3077" max="3077" width="20.75" style="1" customWidth="1"/>
    <col min="3078" max="3328" width="9" style="1"/>
    <col min="3329" max="3329" width="10" style="1" bestFit="1" customWidth="1"/>
    <col min="3330" max="3332" width="18.25" style="1" customWidth="1"/>
    <col min="3333" max="3333" width="20.75" style="1" customWidth="1"/>
    <col min="3334" max="3584" width="9" style="1"/>
    <col min="3585" max="3585" width="10" style="1" bestFit="1" customWidth="1"/>
    <col min="3586" max="3588" width="18.25" style="1" customWidth="1"/>
    <col min="3589" max="3589" width="20.75" style="1" customWidth="1"/>
    <col min="3590" max="3840" width="9" style="1"/>
    <col min="3841" max="3841" width="10" style="1" bestFit="1" customWidth="1"/>
    <col min="3842" max="3844" width="18.25" style="1" customWidth="1"/>
    <col min="3845" max="3845" width="20.75" style="1" customWidth="1"/>
    <col min="3846" max="4096" width="9" style="1"/>
    <col min="4097" max="4097" width="10" style="1" bestFit="1" customWidth="1"/>
    <col min="4098" max="4100" width="18.25" style="1" customWidth="1"/>
    <col min="4101" max="4101" width="20.75" style="1" customWidth="1"/>
    <col min="4102" max="4352" width="9" style="1"/>
    <col min="4353" max="4353" width="10" style="1" bestFit="1" customWidth="1"/>
    <col min="4354" max="4356" width="18.25" style="1" customWidth="1"/>
    <col min="4357" max="4357" width="20.75" style="1" customWidth="1"/>
    <col min="4358" max="4608" width="9" style="1"/>
    <col min="4609" max="4609" width="10" style="1" bestFit="1" customWidth="1"/>
    <col min="4610" max="4612" width="18.25" style="1" customWidth="1"/>
    <col min="4613" max="4613" width="20.75" style="1" customWidth="1"/>
    <col min="4614" max="4864" width="9" style="1"/>
    <col min="4865" max="4865" width="10" style="1" bestFit="1" customWidth="1"/>
    <col min="4866" max="4868" width="18.25" style="1" customWidth="1"/>
    <col min="4869" max="4869" width="20.75" style="1" customWidth="1"/>
    <col min="4870" max="5120" width="9" style="1"/>
    <col min="5121" max="5121" width="10" style="1" bestFit="1" customWidth="1"/>
    <col min="5122" max="5124" width="18.25" style="1" customWidth="1"/>
    <col min="5125" max="5125" width="20.75" style="1" customWidth="1"/>
    <col min="5126" max="5376" width="9" style="1"/>
    <col min="5377" max="5377" width="10" style="1" bestFit="1" customWidth="1"/>
    <col min="5378" max="5380" width="18.25" style="1" customWidth="1"/>
    <col min="5381" max="5381" width="20.75" style="1" customWidth="1"/>
    <col min="5382" max="5632" width="9" style="1"/>
    <col min="5633" max="5633" width="10" style="1" bestFit="1" customWidth="1"/>
    <col min="5634" max="5636" width="18.25" style="1" customWidth="1"/>
    <col min="5637" max="5637" width="20.75" style="1" customWidth="1"/>
    <col min="5638" max="5888" width="9" style="1"/>
    <col min="5889" max="5889" width="10" style="1" bestFit="1" customWidth="1"/>
    <col min="5890" max="5892" width="18.25" style="1" customWidth="1"/>
    <col min="5893" max="5893" width="20.75" style="1" customWidth="1"/>
    <col min="5894" max="6144" width="9" style="1"/>
    <col min="6145" max="6145" width="10" style="1" bestFit="1" customWidth="1"/>
    <col min="6146" max="6148" width="18.25" style="1" customWidth="1"/>
    <col min="6149" max="6149" width="20.75" style="1" customWidth="1"/>
    <col min="6150" max="6400" width="9" style="1"/>
    <col min="6401" max="6401" width="10" style="1" bestFit="1" customWidth="1"/>
    <col min="6402" max="6404" width="18.25" style="1" customWidth="1"/>
    <col min="6405" max="6405" width="20.75" style="1" customWidth="1"/>
    <col min="6406" max="6656" width="9" style="1"/>
    <col min="6657" max="6657" width="10" style="1" bestFit="1" customWidth="1"/>
    <col min="6658" max="6660" width="18.25" style="1" customWidth="1"/>
    <col min="6661" max="6661" width="20.75" style="1" customWidth="1"/>
    <col min="6662" max="6912" width="9" style="1"/>
    <col min="6913" max="6913" width="10" style="1" bestFit="1" customWidth="1"/>
    <col min="6914" max="6916" width="18.25" style="1" customWidth="1"/>
    <col min="6917" max="6917" width="20.75" style="1" customWidth="1"/>
    <col min="6918" max="7168" width="9" style="1"/>
    <col min="7169" max="7169" width="10" style="1" bestFit="1" customWidth="1"/>
    <col min="7170" max="7172" width="18.25" style="1" customWidth="1"/>
    <col min="7173" max="7173" width="20.75" style="1" customWidth="1"/>
    <col min="7174" max="7424" width="9" style="1"/>
    <col min="7425" max="7425" width="10" style="1" bestFit="1" customWidth="1"/>
    <col min="7426" max="7428" width="18.25" style="1" customWidth="1"/>
    <col min="7429" max="7429" width="20.75" style="1" customWidth="1"/>
    <col min="7430" max="7680" width="9" style="1"/>
    <col min="7681" max="7681" width="10" style="1" bestFit="1" customWidth="1"/>
    <col min="7682" max="7684" width="18.25" style="1" customWidth="1"/>
    <col min="7685" max="7685" width="20.75" style="1" customWidth="1"/>
    <col min="7686" max="7936" width="9" style="1"/>
    <col min="7937" max="7937" width="10" style="1" bestFit="1" customWidth="1"/>
    <col min="7938" max="7940" width="18.25" style="1" customWidth="1"/>
    <col min="7941" max="7941" width="20.75" style="1" customWidth="1"/>
    <col min="7942" max="8192" width="9" style="1"/>
    <col min="8193" max="8193" width="10" style="1" bestFit="1" customWidth="1"/>
    <col min="8194" max="8196" width="18.25" style="1" customWidth="1"/>
    <col min="8197" max="8197" width="20.75" style="1" customWidth="1"/>
    <col min="8198" max="8448" width="9" style="1"/>
    <col min="8449" max="8449" width="10" style="1" bestFit="1" customWidth="1"/>
    <col min="8450" max="8452" width="18.25" style="1" customWidth="1"/>
    <col min="8453" max="8453" width="20.75" style="1" customWidth="1"/>
    <col min="8454" max="8704" width="9" style="1"/>
    <col min="8705" max="8705" width="10" style="1" bestFit="1" customWidth="1"/>
    <col min="8706" max="8708" width="18.25" style="1" customWidth="1"/>
    <col min="8709" max="8709" width="20.75" style="1" customWidth="1"/>
    <col min="8710" max="8960" width="9" style="1"/>
    <col min="8961" max="8961" width="10" style="1" bestFit="1" customWidth="1"/>
    <col min="8962" max="8964" width="18.25" style="1" customWidth="1"/>
    <col min="8965" max="8965" width="20.75" style="1" customWidth="1"/>
    <col min="8966" max="9216" width="9" style="1"/>
    <col min="9217" max="9217" width="10" style="1" bestFit="1" customWidth="1"/>
    <col min="9218" max="9220" width="18.25" style="1" customWidth="1"/>
    <col min="9221" max="9221" width="20.75" style="1" customWidth="1"/>
    <col min="9222" max="9472" width="9" style="1"/>
    <col min="9473" max="9473" width="10" style="1" bestFit="1" customWidth="1"/>
    <col min="9474" max="9476" width="18.25" style="1" customWidth="1"/>
    <col min="9477" max="9477" width="20.75" style="1" customWidth="1"/>
    <col min="9478" max="9728" width="9" style="1"/>
    <col min="9729" max="9729" width="10" style="1" bestFit="1" customWidth="1"/>
    <col min="9730" max="9732" width="18.25" style="1" customWidth="1"/>
    <col min="9733" max="9733" width="20.75" style="1" customWidth="1"/>
    <col min="9734" max="9984" width="9" style="1"/>
    <col min="9985" max="9985" width="10" style="1" bestFit="1" customWidth="1"/>
    <col min="9986" max="9988" width="18.25" style="1" customWidth="1"/>
    <col min="9989" max="9989" width="20.75" style="1" customWidth="1"/>
    <col min="9990" max="10240" width="9" style="1"/>
    <col min="10241" max="10241" width="10" style="1" bestFit="1" customWidth="1"/>
    <col min="10242" max="10244" width="18.25" style="1" customWidth="1"/>
    <col min="10245" max="10245" width="20.75" style="1" customWidth="1"/>
    <col min="10246" max="10496" width="9" style="1"/>
    <col min="10497" max="10497" width="10" style="1" bestFit="1" customWidth="1"/>
    <col min="10498" max="10500" width="18.25" style="1" customWidth="1"/>
    <col min="10501" max="10501" width="20.75" style="1" customWidth="1"/>
    <col min="10502" max="10752" width="9" style="1"/>
    <col min="10753" max="10753" width="10" style="1" bestFit="1" customWidth="1"/>
    <col min="10754" max="10756" width="18.25" style="1" customWidth="1"/>
    <col min="10757" max="10757" width="20.75" style="1" customWidth="1"/>
    <col min="10758" max="11008" width="9" style="1"/>
    <col min="11009" max="11009" width="10" style="1" bestFit="1" customWidth="1"/>
    <col min="11010" max="11012" width="18.25" style="1" customWidth="1"/>
    <col min="11013" max="11013" width="20.75" style="1" customWidth="1"/>
    <col min="11014" max="11264" width="9" style="1"/>
    <col min="11265" max="11265" width="10" style="1" bestFit="1" customWidth="1"/>
    <col min="11266" max="11268" width="18.25" style="1" customWidth="1"/>
    <col min="11269" max="11269" width="20.75" style="1" customWidth="1"/>
    <col min="11270" max="11520" width="9" style="1"/>
    <col min="11521" max="11521" width="10" style="1" bestFit="1" customWidth="1"/>
    <col min="11522" max="11524" width="18.25" style="1" customWidth="1"/>
    <col min="11525" max="11525" width="20.75" style="1" customWidth="1"/>
    <col min="11526" max="11776" width="9" style="1"/>
    <col min="11777" max="11777" width="10" style="1" bestFit="1" customWidth="1"/>
    <col min="11778" max="11780" width="18.25" style="1" customWidth="1"/>
    <col min="11781" max="11781" width="20.75" style="1" customWidth="1"/>
    <col min="11782" max="12032" width="9" style="1"/>
    <col min="12033" max="12033" width="10" style="1" bestFit="1" customWidth="1"/>
    <col min="12034" max="12036" width="18.25" style="1" customWidth="1"/>
    <col min="12037" max="12037" width="20.75" style="1" customWidth="1"/>
    <col min="12038" max="12288" width="9" style="1"/>
    <col min="12289" max="12289" width="10" style="1" bestFit="1" customWidth="1"/>
    <col min="12290" max="12292" width="18.25" style="1" customWidth="1"/>
    <col min="12293" max="12293" width="20.75" style="1" customWidth="1"/>
    <col min="12294" max="12544" width="9" style="1"/>
    <col min="12545" max="12545" width="10" style="1" bestFit="1" customWidth="1"/>
    <col min="12546" max="12548" width="18.25" style="1" customWidth="1"/>
    <col min="12549" max="12549" width="20.75" style="1" customWidth="1"/>
    <col min="12550" max="12800" width="9" style="1"/>
    <col min="12801" max="12801" width="10" style="1" bestFit="1" customWidth="1"/>
    <col min="12802" max="12804" width="18.25" style="1" customWidth="1"/>
    <col min="12805" max="12805" width="20.75" style="1" customWidth="1"/>
    <col min="12806" max="13056" width="9" style="1"/>
    <col min="13057" max="13057" width="10" style="1" bestFit="1" customWidth="1"/>
    <col min="13058" max="13060" width="18.25" style="1" customWidth="1"/>
    <col min="13061" max="13061" width="20.75" style="1" customWidth="1"/>
    <col min="13062" max="13312" width="9" style="1"/>
    <col min="13313" max="13313" width="10" style="1" bestFit="1" customWidth="1"/>
    <col min="13314" max="13316" width="18.25" style="1" customWidth="1"/>
    <col min="13317" max="13317" width="20.75" style="1" customWidth="1"/>
    <col min="13318" max="13568" width="9" style="1"/>
    <col min="13569" max="13569" width="10" style="1" bestFit="1" customWidth="1"/>
    <col min="13570" max="13572" width="18.25" style="1" customWidth="1"/>
    <col min="13573" max="13573" width="20.75" style="1" customWidth="1"/>
    <col min="13574" max="13824" width="9" style="1"/>
    <col min="13825" max="13825" width="10" style="1" bestFit="1" customWidth="1"/>
    <col min="13826" max="13828" width="18.25" style="1" customWidth="1"/>
    <col min="13829" max="13829" width="20.75" style="1" customWidth="1"/>
    <col min="13830" max="14080" width="9" style="1"/>
    <col min="14081" max="14081" width="10" style="1" bestFit="1" customWidth="1"/>
    <col min="14082" max="14084" width="18.25" style="1" customWidth="1"/>
    <col min="14085" max="14085" width="20.75" style="1" customWidth="1"/>
    <col min="14086" max="14336" width="9" style="1"/>
    <col min="14337" max="14337" width="10" style="1" bestFit="1" customWidth="1"/>
    <col min="14338" max="14340" width="18.25" style="1" customWidth="1"/>
    <col min="14341" max="14341" width="20.75" style="1" customWidth="1"/>
    <col min="14342" max="14592" width="9" style="1"/>
    <col min="14593" max="14593" width="10" style="1" bestFit="1" customWidth="1"/>
    <col min="14594" max="14596" width="18.25" style="1" customWidth="1"/>
    <col min="14597" max="14597" width="20.75" style="1" customWidth="1"/>
    <col min="14598" max="14848" width="9" style="1"/>
    <col min="14849" max="14849" width="10" style="1" bestFit="1" customWidth="1"/>
    <col min="14850" max="14852" width="18.25" style="1" customWidth="1"/>
    <col min="14853" max="14853" width="20.75" style="1" customWidth="1"/>
    <col min="14854" max="15104" width="9" style="1"/>
    <col min="15105" max="15105" width="10" style="1" bestFit="1" customWidth="1"/>
    <col min="15106" max="15108" width="18.25" style="1" customWidth="1"/>
    <col min="15109" max="15109" width="20.75" style="1" customWidth="1"/>
    <col min="15110" max="15360" width="9" style="1"/>
    <col min="15361" max="15361" width="10" style="1" bestFit="1" customWidth="1"/>
    <col min="15362" max="15364" width="18.25" style="1" customWidth="1"/>
    <col min="15365" max="15365" width="20.75" style="1" customWidth="1"/>
    <col min="15366" max="15616" width="9" style="1"/>
    <col min="15617" max="15617" width="10" style="1" bestFit="1" customWidth="1"/>
    <col min="15618" max="15620" width="18.25" style="1" customWidth="1"/>
    <col min="15621" max="15621" width="20.75" style="1" customWidth="1"/>
    <col min="15622" max="15872" width="9" style="1"/>
    <col min="15873" max="15873" width="10" style="1" bestFit="1" customWidth="1"/>
    <col min="15874" max="15876" width="18.25" style="1" customWidth="1"/>
    <col min="15877" max="15877" width="20.75" style="1" customWidth="1"/>
    <col min="15878" max="16128" width="9" style="1"/>
    <col min="16129" max="16129" width="10" style="1" bestFit="1" customWidth="1"/>
    <col min="16130" max="16132" width="18.25" style="1" customWidth="1"/>
    <col min="16133" max="16133" width="20.75" style="1" customWidth="1"/>
    <col min="16134" max="16384" width="9" style="1"/>
  </cols>
  <sheetData>
    <row r="1" spans="1:5" ht="18.75" customHeight="1" x14ac:dyDescent="0.15">
      <c r="A1" s="24" t="s">
        <v>156</v>
      </c>
      <c r="B1" s="24"/>
      <c r="C1" s="24"/>
      <c r="D1" s="24"/>
      <c r="E1" s="24"/>
    </row>
    <row r="3" spans="1:5" ht="18.75" customHeight="1" thickBot="1" x14ac:dyDescent="0.2">
      <c r="E3" s="8" t="s">
        <v>155</v>
      </c>
    </row>
    <row r="4" spans="1:5" ht="33.75" customHeight="1" thickBot="1" x14ac:dyDescent="0.2">
      <c r="A4" s="145" t="s">
        <v>154</v>
      </c>
      <c r="B4" s="170" t="s">
        <v>153</v>
      </c>
      <c r="C4" s="169" t="s">
        <v>152</v>
      </c>
      <c r="D4" s="168" t="s">
        <v>151</v>
      </c>
      <c r="E4" s="167" t="s">
        <v>150</v>
      </c>
    </row>
    <row r="5" spans="1:5" ht="18.75" customHeight="1" thickTop="1" x14ac:dyDescent="0.15">
      <c r="A5" s="166" t="s">
        <v>170</v>
      </c>
      <c r="B5" s="165">
        <v>36827</v>
      </c>
      <c r="C5" s="162">
        <v>29311</v>
      </c>
      <c r="D5" s="162">
        <v>13078</v>
      </c>
      <c r="E5" s="164">
        <v>6932</v>
      </c>
    </row>
    <row r="6" spans="1:5" ht="18.75" customHeight="1" x14ac:dyDescent="0.15">
      <c r="A6" s="17" t="s">
        <v>149</v>
      </c>
      <c r="B6" s="165">
        <v>37299</v>
      </c>
      <c r="C6" s="162">
        <v>29751</v>
      </c>
      <c r="D6" s="162">
        <v>13868</v>
      </c>
      <c r="E6" s="164">
        <v>6958</v>
      </c>
    </row>
    <row r="7" spans="1:5" ht="18.75" customHeight="1" x14ac:dyDescent="0.15">
      <c r="A7" s="17" t="s">
        <v>148</v>
      </c>
      <c r="B7" s="163">
        <v>38052</v>
      </c>
      <c r="C7" s="162">
        <v>30699</v>
      </c>
      <c r="D7" s="162">
        <v>14760</v>
      </c>
      <c r="E7" s="164">
        <v>7041</v>
      </c>
    </row>
    <row r="8" spans="1:5" ht="18.75" customHeight="1" x14ac:dyDescent="0.15">
      <c r="A8" s="17" t="s">
        <v>147</v>
      </c>
      <c r="B8" s="163">
        <v>38608</v>
      </c>
      <c r="C8" s="162">
        <v>30993</v>
      </c>
      <c r="D8" s="162">
        <v>15334</v>
      </c>
      <c r="E8" s="161">
        <v>6990</v>
      </c>
    </row>
    <row r="9" spans="1:5" ht="18.75" customHeight="1" thickBot="1" x14ac:dyDescent="0.2">
      <c r="A9" s="9" t="s">
        <v>174</v>
      </c>
      <c r="B9" s="160">
        <v>39111</v>
      </c>
      <c r="C9" s="159">
        <v>31420</v>
      </c>
      <c r="D9" s="159">
        <v>15794</v>
      </c>
      <c r="E9" s="158">
        <v>6870</v>
      </c>
    </row>
    <row r="10" spans="1:5" ht="18.75" customHeight="1" x14ac:dyDescent="0.15">
      <c r="A10" s="1" t="s">
        <v>146</v>
      </c>
      <c r="C10" s="157" t="s">
        <v>145</v>
      </c>
      <c r="D10" s="156" t="s">
        <v>144</v>
      </c>
      <c r="E10" s="7"/>
    </row>
    <row r="11" spans="1:5" ht="18.75" customHeight="1" x14ac:dyDescent="0.15">
      <c r="D11" s="1" t="s">
        <v>143</v>
      </c>
      <c r="E11" s="8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Normal="100" workbookViewId="0">
      <selection activeCell="P20" sqref="P20"/>
    </sheetView>
  </sheetViews>
  <sheetFormatPr defaultColWidth="9" defaultRowHeight="18.75" customHeight="1" x14ac:dyDescent="0.15"/>
  <cols>
    <col min="1" max="1" width="11.375" style="1" customWidth="1"/>
    <col min="2" max="2" width="8.5" style="1" customWidth="1"/>
    <col min="3" max="3" width="3.5" style="1" customWidth="1"/>
    <col min="4" max="4" width="8.5" style="1" customWidth="1"/>
    <col min="5" max="5" width="3.5" style="1" customWidth="1"/>
    <col min="6" max="6" width="8.5" style="1" customWidth="1"/>
    <col min="7" max="7" width="2.875" style="1" bestFit="1" customWidth="1"/>
    <col min="8" max="8" width="8.5" style="1" customWidth="1"/>
    <col min="9" max="9" width="3.5" style="1" customWidth="1"/>
    <col min="10" max="10" width="8.5" style="1" customWidth="1"/>
    <col min="11" max="11" width="3.5" style="1" customWidth="1"/>
    <col min="12" max="12" width="8.5" style="1" customWidth="1"/>
    <col min="13" max="13" width="2.875" style="1" bestFit="1" customWidth="1"/>
    <col min="14" max="14" width="8.5" style="1" customWidth="1"/>
    <col min="15" max="16384" width="9" style="1"/>
  </cols>
  <sheetData>
    <row r="1" spans="1:14" ht="18.75" customHeight="1" x14ac:dyDescent="0.15">
      <c r="A1" s="245" t="s">
        <v>13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4" ht="18.7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4" ht="18.75" customHeight="1" thickBot="1" x14ac:dyDescent="0.2"/>
    <row r="4" spans="1:14" ht="18.75" customHeight="1" x14ac:dyDescent="0.15">
      <c r="A4" s="246" t="s">
        <v>12</v>
      </c>
      <c r="B4" s="249" t="s">
        <v>11</v>
      </c>
      <c r="C4" s="250"/>
      <c r="D4" s="250"/>
      <c r="E4" s="250"/>
      <c r="F4" s="250"/>
      <c r="G4" s="251"/>
      <c r="H4" s="252" t="s">
        <v>10</v>
      </c>
      <c r="I4" s="250"/>
      <c r="J4" s="250"/>
      <c r="K4" s="250"/>
      <c r="L4" s="250"/>
      <c r="M4" s="253"/>
    </row>
    <row r="5" spans="1:14" ht="18.75" customHeight="1" x14ac:dyDescent="0.15">
      <c r="A5" s="247"/>
      <c r="B5" s="254" t="s">
        <v>9</v>
      </c>
      <c r="C5" s="255"/>
      <c r="D5" s="255"/>
      <c r="E5" s="255"/>
      <c r="F5" s="255"/>
      <c r="G5" s="256"/>
      <c r="H5" s="257" t="s">
        <v>9</v>
      </c>
      <c r="I5" s="255"/>
      <c r="J5" s="255"/>
      <c r="K5" s="255"/>
      <c r="L5" s="255"/>
      <c r="M5" s="258"/>
    </row>
    <row r="6" spans="1:14" ht="18.75" customHeight="1" thickBot="1" x14ac:dyDescent="0.2">
      <c r="A6" s="248"/>
      <c r="B6" s="259" t="s">
        <v>8</v>
      </c>
      <c r="C6" s="241"/>
      <c r="D6" s="241" t="s">
        <v>7</v>
      </c>
      <c r="E6" s="241"/>
      <c r="F6" s="241" t="s">
        <v>6</v>
      </c>
      <c r="G6" s="242"/>
      <c r="H6" s="243" t="s">
        <v>8</v>
      </c>
      <c r="I6" s="241"/>
      <c r="J6" s="241" t="s">
        <v>7</v>
      </c>
      <c r="K6" s="241"/>
      <c r="L6" s="241" t="s">
        <v>6</v>
      </c>
      <c r="M6" s="244"/>
    </row>
    <row r="7" spans="1:14" ht="18.75" customHeight="1" thickTop="1" x14ac:dyDescent="0.15">
      <c r="A7" s="17" t="s">
        <v>177</v>
      </c>
      <c r="B7" s="16">
        <v>4854.6329999999998</v>
      </c>
      <c r="C7" s="23" t="s">
        <v>5</v>
      </c>
      <c r="D7" s="11">
        <v>3474</v>
      </c>
      <c r="E7" s="23" t="s">
        <v>5</v>
      </c>
      <c r="F7" s="11">
        <v>13300</v>
      </c>
      <c r="G7" s="22" t="s">
        <v>4</v>
      </c>
      <c r="H7" s="14">
        <v>3088</v>
      </c>
      <c r="I7" s="23" t="s">
        <v>5</v>
      </c>
      <c r="J7" s="13">
        <v>2175</v>
      </c>
      <c r="K7" s="23" t="s">
        <v>5</v>
      </c>
      <c r="L7" s="11">
        <v>8459</v>
      </c>
      <c r="M7" s="22" t="s">
        <v>4</v>
      </c>
    </row>
    <row r="8" spans="1:14" ht="18.75" customHeight="1" x14ac:dyDescent="0.15">
      <c r="A8" s="17" t="s">
        <v>157</v>
      </c>
      <c r="B8" s="16">
        <v>5061.6350000000002</v>
      </c>
      <c r="C8" s="21"/>
      <c r="D8" s="11">
        <v>3632.9810000000002</v>
      </c>
      <c r="E8" s="21"/>
      <c r="F8" s="11">
        <v>13830</v>
      </c>
      <c r="G8" s="20"/>
      <c r="H8" s="14">
        <v>3211</v>
      </c>
      <c r="I8" s="21"/>
      <c r="J8" s="13">
        <v>2233</v>
      </c>
      <c r="K8" s="21"/>
      <c r="L8" s="11">
        <v>8773</v>
      </c>
      <c r="M8" s="20"/>
    </row>
    <row r="9" spans="1:14" ht="18.75" customHeight="1" x14ac:dyDescent="0.15">
      <c r="A9" s="19" t="s">
        <v>158</v>
      </c>
      <c r="B9" s="16">
        <f>F9*365/1000</f>
        <v>5157.085</v>
      </c>
      <c r="C9" s="12"/>
      <c r="D9" s="11">
        <f>10193*365/1000</f>
        <v>3720.4450000000002</v>
      </c>
      <c r="E9" s="12"/>
      <c r="F9" s="18">
        <v>14129</v>
      </c>
      <c r="G9" s="15"/>
      <c r="H9" s="14">
        <f>L9*365/1000</f>
        <v>3309.82</v>
      </c>
      <c r="I9" s="12"/>
      <c r="J9" s="13">
        <f>6358*365/1000</f>
        <v>2320.67</v>
      </c>
      <c r="K9" s="12"/>
      <c r="L9" s="18">
        <v>9068</v>
      </c>
      <c r="M9" s="10"/>
    </row>
    <row r="10" spans="1:14" ht="18.75" customHeight="1" x14ac:dyDescent="0.15">
      <c r="A10" s="17" t="s">
        <v>178</v>
      </c>
      <c r="B10" s="16">
        <f t="shared" ref="B10:B11" si="0">F10*365/1000</f>
        <v>5300.165</v>
      </c>
      <c r="C10" s="12"/>
      <c r="D10" s="11">
        <f>10489*365/1000</f>
        <v>3828.4850000000001</v>
      </c>
      <c r="E10" s="12"/>
      <c r="F10" s="11">
        <v>14521</v>
      </c>
      <c r="G10" s="15"/>
      <c r="H10" s="14">
        <f t="shared" ref="H10:H11" si="1">L10*365/1000</f>
        <v>3436.4749999999999</v>
      </c>
      <c r="I10" s="12"/>
      <c r="J10" s="13">
        <f>6636*365/1000</f>
        <v>2422.14</v>
      </c>
      <c r="K10" s="12"/>
      <c r="L10" s="11">
        <v>9415</v>
      </c>
      <c r="M10" s="10"/>
    </row>
    <row r="11" spans="1:14" ht="18.75" customHeight="1" thickBot="1" x14ac:dyDescent="0.2">
      <c r="A11" s="203" t="s">
        <v>179</v>
      </c>
      <c r="B11" s="204">
        <f t="shared" si="0"/>
        <v>5384.8450000000003</v>
      </c>
      <c r="C11" s="205"/>
      <c r="D11" s="206">
        <f>10700*365/1000</f>
        <v>3905.5</v>
      </c>
      <c r="E11" s="205"/>
      <c r="F11" s="206">
        <v>14753</v>
      </c>
      <c r="G11" s="207"/>
      <c r="H11" s="208">
        <f t="shared" si="1"/>
        <v>3528.09</v>
      </c>
      <c r="I11" s="205"/>
      <c r="J11" s="209">
        <f>6823*365/1000</f>
        <v>2490.395</v>
      </c>
      <c r="K11" s="205"/>
      <c r="L11" s="206">
        <v>9666</v>
      </c>
      <c r="M11" s="210"/>
    </row>
    <row r="12" spans="1:14" ht="18.75" customHeight="1" x14ac:dyDescent="0.15">
      <c r="I12" s="8" t="s">
        <v>3</v>
      </c>
      <c r="J12" s="6" t="s">
        <v>2</v>
      </c>
      <c r="L12" s="3"/>
      <c r="M12" s="87"/>
      <c r="N12" s="2"/>
    </row>
    <row r="13" spans="1:14" ht="18.75" customHeight="1" x14ac:dyDescent="0.15">
      <c r="J13" s="6" t="s">
        <v>1</v>
      </c>
      <c r="L13" s="3"/>
      <c r="N13" s="2"/>
    </row>
    <row r="14" spans="1:14" ht="18.75" customHeight="1" x14ac:dyDescent="0.15">
      <c r="A14" s="3"/>
      <c r="B14" s="3"/>
      <c r="C14" s="3"/>
      <c r="D14" s="3"/>
      <c r="E14" s="3"/>
      <c r="F14" s="3"/>
      <c r="G14" s="3"/>
    </row>
    <row r="15" spans="1:14" ht="18.75" customHeight="1" x14ac:dyDescent="0.15">
      <c r="A15" s="3"/>
      <c r="B15" s="3"/>
      <c r="C15" s="3"/>
      <c r="D15" s="3"/>
      <c r="E15" s="3"/>
      <c r="F15" s="3"/>
      <c r="G15" s="3"/>
    </row>
    <row r="16" spans="1:14" ht="18.75" customHeight="1" x14ac:dyDescent="0.15">
      <c r="A16" s="3"/>
      <c r="B16" s="3"/>
      <c r="C16" s="5"/>
      <c r="D16" s="3"/>
      <c r="E16" s="3"/>
      <c r="F16" s="3"/>
      <c r="G16" s="5"/>
    </row>
    <row r="17" spans="1:14" ht="18.75" customHeight="1" x14ac:dyDescent="0.15">
      <c r="A17" s="3"/>
      <c r="B17" s="3"/>
      <c r="C17" s="3"/>
      <c r="D17" s="3"/>
      <c r="E17" s="3"/>
      <c r="F17" s="3"/>
      <c r="G17" s="3"/>
    </row>
    <row r="18" spans="1:14" ht="18.75" customHeight="1" x14ac:dyDescent="0.15">
      <c r="A18" s="4"/>
      <c r="B18" s="3"/>
      <c r="C18" s="3"/>
      <c r="D18" s="3"/>
      <c r="E18" s="3"/>
      <c r="F18" s="3"/>
      <c r="G18" s="3"/>
    </row>
    <row r="28" spans="1:14" ht="18.75" customHeight="1" x14ac:dyDescent="0.15">
      <c r="N28" s="2"/>
    </row>
  </sheetData>
  <mergeCells count="12">
    <mergeCell ref="F6:G6"/>
    <mergeCell ref="H6:I6"/>
    <mergeCell ref="J6:K6"/>
    <mergeCell ref="L6:M6"/>
    <mergeCell ref="A1:M1"/>
    <mergeCell ref="A4:A6"/>
    <mergeCell ref="B4:G4"/>
    <mergeCell ref="H4:M4"/>
    <mergeCell ref="B5:G5"/>
    <mergeCell ref="H5:M5"/>
    <mergeCell ref="B6:C6"/>
    <mergeCell ref="D6:E6"/>
  </mergeCells>
  <phoneticPr fontId="2"/>
  <pageMargins left="0.59055118110236227" right="0.98425196850393704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zoomScale="85" zoomScaleNormal="85" workbookViewId="0">
      <selection activeCell="E20" sqref="E20"/>
    </sheetView>
  </sheetViews>
  <sheetFormatPr defaultRowHeight="18.75" customHeight="1" x14ac:dyDescent="0.15"/>
  <cols>
    <col min="1" max="1" width="12.125" style="25" bestFit="1" customWidth="1"/>
    <col min="2" max="2" width="8" style="25" bestFit="1" customWidth="1"/>
    <col min="3" max="7" width="13.375" style="25" customWidth="1"/>
    <col min="8" max="8" width="9" style="65"/>
    <col min="9" max="256" width="9" style="25"/>
    <col min="257" max="257" width="12.125" style="25" bestFit="1" customWidth="1"/>
    <col min="258" max="258" width="8" style="25" bestFit="1" customWidth="1"/>
    <col min="259" max="263" width="13.375" style="25" customWidth="1"/>
    <col min="264" max="512" width="9" style="25"/>
    <col min="513" max="513" width="12.125" style="25" bestFit="1" customWidth="1"/>
    <col min="514" max="514" width="8" style="25" bestFit="1" customWidth="1"/>
    <col min="515" max="519" width="13.375" style="25" customWidth="1"/>
    <col min="520" max="768" width="9" style="25"/>
    <col min="769" max="769" width="12.125" style="25" bestFit="1" customWidth="1"/>
    <col min="770" max="770" width="8" style="25" bestFit="1" customWidth="1"/>
    <col min="771" max="775" width="13.375" style="25" customWidth="1"/>
    <col min="776" max="1024" width="9" style="25"/>
    <col min="1025" max="1025" width="12.125" style="25" bestFit="1" customWidth="1"/>
    <col min="1026" max="1026" width="8" style="25" bestFit="1" customWidth="1"/>
    <col min="1027" max="1031" width="13.375" style="25" customWidth="1"/>
    <col min="1032" max="1280" width="9" style="25"/>
    <col min="1281" max="1281" width="12.125" style="25" bestFit="1" customWidth="1"/>
    <col min="1282" max="1282" width="8" style="25" bestFit="1" customWidth="1"/>
    <col min="1283" max="1287" width="13.375" style="25" customWidth="1"/>
    <col min="1288" max="1536" width="9" style="25"/>
    <col min="1537" max="1537" width="12.125" style="25" bestFit="1" customWidth="1"/>
    <col min="1538" max="1538" width="8" style="25" bestFit="1" customWidth="1"/>
    <col min="1539" max="1543" width="13.375" style="25" customWidth="1"/>
    <col min="1544" max="1792" width="9" style="25"/>
    <col min="1793" max="1793" width="12.125" style="25" bestFit="1" customWidth="1"/>
    <col min="1794" max="1794" width="8" style="25" bestFit="1" customWidth="1"/>
    <col min="1795" max="1799" width="13.375" style="25" customWidth="1"/>
    <col min="1800" max="2048" width="9" style="25"/>
    <col min="2049" max="2049" width="12.125" style="25" bestFit="1" customWidth="1"/>
    <col min="2050" max="2050" width="8" style="25" bestFit="1" customWidth="1"/>
    <col min="2051" max="2055" width="13.375" style="25" customWidth="1"/>
    <col min="2056" max="2304" width="9" style="25"/>
    <col min="2305" max="2305" width="12.125" style="25" bestFit="1" customWidth="1"/>
    <col min="2306" max="2306" width="8" style="25" bestFit="1" customWidth="1"/>
    <col min="2307" max="2311" width="13.375" style="25" customWidth="1"/>
    <col min="2312" max="2560" width="9" style="25"/>
    <col min="2561" max="2561" width="12.125" style="25" bestFit="1" customWidth="1"/>
    <col min="2562" max="2562" width="8" style="25" bestFit="1" customWidth="1"/>
    <col min="2563" max="2567" width="13.375" style="25" customWidth="1"/>
    <col min="2568" max="2816" width="9" style="25"/>
    <col min="2817" max="2817" width="12.125" style="25" bestFit="1" customWidth="1"/>
    <col min="2818" max="2818" width="8" style="25" bestFit="1" customWidth="1"/>
    <col min="2819" max="2823" width="13.375" style="25" customWidth="1"/>
    <col min="2824" max="3072" width="9" style="25"/>
    <col min="3073" max="3073" width="12.125" style="25" bestFit="1" customWidth="1"/>
    <col min="3074" max="3074" width="8" style="25" bestFit="1" customWidth="1"/>
    <col min="3075" max="3079" width="13.375" style="25" customWidth="1"/>
    <col min="3080" max="3328" width="9" style="25"/>
    <col min="3329" max="3329" width="12.125" style="25" bestFit="1" customWidth="1"/>
    <col min="3330" max="3330" width="8" style="25" bestFit="1" customWidth="1"/>
    <col min="3331" max="3335" width="13.375" style="25" customWidth="1"/>
    <col min="3336" max="3584" width="9" style="25"/>
    <col min="3585" max="3585" width="12.125" style="25" bestFit="1" customWidth="1"/>
    <col min="3586" max="3586" width="8" style="25" bestFit="1" customWidth="1"/>
    <col min="3587" max="3591" width="13.375" style="25" customWidth="1"/>
    <col min="3592" max="3840" width="9" style="25"/>
    <col min="3841" max="3841" width="12.125" style="25" bestFit="1" customWidth="1"/>
    <col min="3842" max="3842" width="8" style="25" bestFit="1" customWidth="1"/>
    <col min="3843" max="3847" width="13.375" style="25" customWidth="1"/>
    <col min="3848" max="4096" width="9" style="25"/>
    <col min="4097" max="4097" width="12.125" style="25" bestFit="1" customWidth="1"/>
    <col min="4098" max="4098" width="8" style="25" bestFit="1" customWidth="1"/>
    <col min="4099" max="4103" width="13.375" style="25" customWidth="1"/>
    <col min="4104" max="4352" width="9" style="25"/>
    <col min="4353" max="4353" width="12.125" style="25" bestFit="1" customWidth="1"/>
    <col min="4354" max="4354" width="8" style="25" bestFit="1" customWidth="1"/>
    <col min="4355" max="4359" width="13.375" style="25" customWidth="1"/>
    <col min="4360" max="4608" width="9" style="25"/>
    <col min="4609" max="4609" width="12.125" style="25" bestFit="1" customWidth="1"/>
    <col min="4610" max="4610" width="8" style="25" bestFit="1" customWidth="1"/>
    <col min="4611" max="4615" width="13.375" style="25" customWidth="1"/>
    <col min="4616" max="4864" width="9" style="25"/>
    <col min="4865" max="4865" width="12.125" style="25" bestFit="1" customWidth="1"/>
    <col min="4866" max="4866" width="8" style="25" bestFit="1" customWidth="1"/>
    <col min="4867" max="4871" width="13.375" style="25" customWidth="1"/>
    <col min="4872" max="5120" width="9" style="25"/>
    <col min="5121" max="5121" width="12.125" style="25" bestFit="1" customWidth="1"/>
    <col min="5122" max="5122" width="8" style="25" bestFit="1" customWidth="1"/>
    <col min="5123" max="5127" width="13.375" style="25" customWidth="1"/>
    <col min="5128" max="5376" width="9" style="25"/>
    <col min="5377" max="5377" width="12.125" style="25" bestFit="1" customWidth="1"/>
    <col min="5378" max="5378" width="8" style="25" bestFit="1" customWidth="1"/>
    <col min="5379" max="5383" width="13.375" style="25" customWidth="1"/>
    <col min="5384" max="5632" width="9" style="25"/>
    <col min="5633" max="5633" width="12.125" style="25" bestFit="1" customWidth="1"/>
    <col min="5634" max="5634" width="8" style="25" bestFit="1" customWidth="1"/>
    <col min="5635" max="5639" width="13.375" style="25" customWidth="1"/>
    <col min="5640" max="5888" width="9" style="25"/>
    <col min="5889" max="5889" width="12.125" style="25" bestFit="1" customWidth="1"/>
    <col min="5890" max="5890" width="8" style="25" bestFit="1" customWidth="1"/>
    <col min="5891" max="5895" width="13.375" style="25" customWidth="1"/>
    <col min="5896" max="6144" width="9" style="25"/>
    <col min="6145" max="6145" width="12.125" style="25" bestFit="1" customWidth="1"/>
    <col min="6146" max="6146" width="8" style="25" bestFit="1" customWidth="1"/>
    <col min="6147" max="6151" width="13.375" style="25" customWidth="1"/>
    <col min="6152" max="6400" width="9" style="25"/>
    <col min="6401" max="6401" width="12.125" style="25" bestFit="1" customWidth="1"/>
    <col min="6402" max="6402" width="8" style="25" bestFit="1" customWidth="1"/>
    <col min="6403" max="6407" width="13.375" style="25" customWidth="1"/>
    <col min="6408" max="6656" width="9" style="25"/>
    <col min="6657" max="6657" width="12.125" style="25" bestFit="1" customWidth="1"/>
    <col min="6658" max="6658" width="8" style="25" bestFit="1" customWidth="1"/>
    <col min="6659" max="6663" width="13.375" style="25" customWidth="1"/>
    <col min="6664" max="6912" width="9" style="25"/>
    <col min="6913" max="6913" width="12.125" style="25" bestFit="1" customWidth="1"/>
    <col min="6914" max="6914" width="8" style="25" bestFit="1" customWidth="1"/>
    <col min="6915" max="6919" width="13.375" style="25" customWidth="1"/>
    <col min="6920" max="7168" width="9" style="25"/>
    <col min="7169" max="7169" width="12.125" style="25" bestFit="1" customWidth="1"/>
    <col min="7170" max="7170" width="8" style="25" bestFit="1" customWidth="1"/>
    <col min="7171" max="7175" width="13.375" style="25" customWidth="1"/>
    <col min="7176" max="7424" width="9" style="25"/>
    <col min="7425" max="7425" width="12.125" style="25" bestFit="1" customWidth="1"/>
    <col min="7426" max="7426" width="8" style="25" bestFit="1" customWidth="1"/>
    <col min="7427" max="7431" width="13.375" style="25" customWidth="1"/>
    <col min="7432" max="7680" width="9" style="25"/>
    <col min="7681" max="7681" width="12.125" style="25" bestFit="1" customWidth="1"/>
    <col min="7682" max="7682" width="8" style="25" bestFit="1" customWidth="1"/>
    <col min="7683" max="7687" width="13.375" style="25" customWidth="1"/>
    <col min="7688" max="7936" width="9" style="25"/>
    <col min="7937" max="7937" width="12.125" style="25" bestFit="1" customWidth="1"/>
    <col min="7938" max="7938" width="8" style="25" bestFit="1" customWidth="1"/>
    <col min="7939" max="7943" width="13.375" style="25" customWidth="1"/>
    <col min="7944" max="8192" width="9" style="25"/>
    <col min="8193" max="8193" width="12.125" style="25" bestFit="1" customWidth="1"/>
    <col min="8194" max="8194" width="8" style="25" bestFit="1" customWidth="1"/>
    <col min="8195" max="8199" width="13.375" style="25" customWidth="1"/>
    <col min="8200" max="8448" width="9" style="25"/>
    <col min="8449" max="8449" width="12.125" style="25" bestFit="1" customWidth="1"/>
    <col min="8450" max="8450" width="8" style="25" bestFit="1" customWidth="1"/>
    <col min="8451" max="8455" width="13.375" style="25" customWidth="1"/>
    <col min="8456" max="8704" width="9" style="25"/>
    <col min="8705" max="8705" width="12.125" style="25" bestFit="1" customWidth="1"/>
    <col min="8706" max="8706" width="8" style="25" bestFit="1" customWidth="1"/>
    <col min="8707" max="8711" width="13.375" style="25" customWidth="1"/>
    <col min="8712" max="8960" width="9" style="25"/>
    <col min="8961" max="8961" width="12.125" style="25" bestFit="1" customWidth="1"/>
    <col min="8962" max="8962" width="8" style="25" bestFit="1" customWidth="1"/>
    <col min="8963" max="8967" width="13.375" style="25" customWidth="1"/>
    <col min="8968" max="9216" width="9" style="25"/>
    <col min="9217" max="9217" width="12.125" style="25" bestFit="1" customWidth="1"/>
    <col min="9218" max="9218" width="8" style="25" bestFit="1" customWidth="1"/>
    <col min="9219" max="9223" width="13.375" style="25" customWidth="1"/>
    <col min="9224" max="9472" width="9" style="25"/>
    <col min="9473" max="9473" width="12.125" style="25" bestFit="1" customWidth="1"/>
    <col min="9474" max="9474" width="8" style="25" bestFit="1" customWidth="1"/>
    <col min="9475" max="9479" width="13.375" style="25" customWidth="1"/>
    <col min="9480" max="9728" width="9" style="25"/>
    <col min="9729" max="9729" width="12.125" style="25" bestFit="1" customWidth="1"/>
    <col min="9730" max="9730" width="8" style="25" bestFit="1" customWidth="1"/>
    <col min="9731" max="9735" width="13.375" style="25" customWidth="1"/>
    <col min="9736" max="9984" width="9" style="25"/>
    <col min="9985" max="9985" width="12.125" style="25" bestFit="1" customWidth="1"/>
    <col min="9986" max="9986" width="8" style="25" bestFit="1" customWidth="1"/>
    <col min="9987" max="9991" width="13.375" style="25" customWidth="1"/>
    <col min="9992" max="10240" width="9" style="25"/>
    <col min="10241" max="10241" width="12.125" style="25" bestFit="1" customWidth="1"/>
    <col min="10242" max="10242" width="8" style="25" bestFit="1" customWidth="1"/>
    <col min="10243" max="10247" width="13.375" style="25" customWidth="1"/>
    <col min="10248" max="10496" width="9" style="25"/>
    <col min="10497" max="10497" width="12.125" style="25" bestFit="1" customWidth="1"/>
    <col min="10498" max="10498" width="8" style="25" bestFit="1" customWidth="1"/>
    <col min="10499" max="10503" width="13.375" style="25" customWidth="1"/>
    <col min="10504" max="10752" width="9" style="25"/>
    <col min="10753" max="10753" width="12.125" style="25" bestFit="1" customWidth="1"/>
    <col min="10754" max="10754" width="8" style="25" bestFit="1" customWidth="1"/>
    <col min="10755" max="10759" width="13.375" style="25" customWidth="1"/>
    <col min="10760" max="11008" width="9" style="25"/>
    <col min="11009" max="11009" width="12.125" style="25" bestFit="1" customWidth="1"/>
    <col min="11010" max="11010" width="8" style="25" bestFit="1" customWidth="1"/>
    <col min="11011" max="11015" width="13.375" style="25" customWidth="1"/>
    <col min="11016" max="11264" width="9" style="25"/>
    <col min="11265" max="11265" width="12.125" style="25" bestFit="1" customWidth="1"/>
    <col min="11266" max="11266" width="8" style="25" bestFit="1" customWidth="1"/>
    <col min="11267" max="11271" width="13.375" style="25" customWidth="1"/>
    <col min="11272" max="11520" width="9" style="25"/>
    <col min="11521" max="11521" width="12.125" style="25" bestFit="1" customWidth="1"/>
    <col min="11522" max="11522" width="8" style="25" bestFit="1" customWidth="1"/>
    <col min="11523" max="11527" width="13.375" style="25" customWidth="1"/>
    <col min="11528" max="11776" width="9" style="25"/>
    <col min="11777" max="11777" width="12.125" style="25" bestFit="1" customWidth="1"/>
    <col min="11778" max="11778" width="8" style="25" bestFit="1" customWidth="1"/>
    <col min="11779" max="11783" width="13.375" style="25" customWidth="1"/>
    <col min="11784" max="12032" width="9" style="25"/>
    <col min="12033" max="12033" width="12.125" style="25" bestFit="1" customWidth="1"/>
    <col min="12034" max="12034" width="8" style="25" bestFit="1" customWidth="1"/>
    <col min="12035" max="12039" width="13.375" style="25" customWidth="1"/>
    <col min="12040" max="12288" width="9" style="25"/>
    <col min="12289" max="12289" width="12.125" style="25" bestFit="1" customWidth="1"/>
    <col min="12290" max="12290" width="8" style="25" bestFit="1" customWidth="1"/>
    <col min="12291" max="12295" width="13.375" style="25" customWidth="1"/>
    <col min="12296" max="12544" width="9" style="25"/>
    <col min="12545" max="12545" width="12.125" style="25" bestFit="1" customWidth="1"/>
    <col min="12546" max="12546" width="8" style="25" bestFit="1" customWidth="1"/>
    <col min="12547" max="12551" width="13.375" style="25" customWidth="1"/>
    <col min="12552" max="12800" width="9" style="25"/>
    <col min="12801" max="12801" width="12.125" style="25" bestFit="1" customWidth="1"/>
    <col min="12802" max="12802" width="8" style="25" bestFit="1" customWidth="1"/>
    <col min="12803" max="12807" width="13.375" style="25" customWidth="1"/>
    <col min="12808" max="13056" width="9" style="25"/>
    <col min="13057" max="13057" width="12.125" style="25" bestFit="1" customWidth="1"/>
    <col min="13058" max="13058" width="8" style="25" bestFit="1" customWidth="1"/>
    <col min="13059" max="13063" width="13.375" style="25" customWidth="1"/>
    <col min="13064" max="13312" width="9" style="25"/>
    <col min="13313" max="13313" width="12.125" style="25" bestFit="1" customWidth="1"/>
    <col min="13314" max="13314" width="8" style="25" bestFit="1" customWidth="1"/>
    <col min="13315" max="13319" width="13.375" style="25" customWidth="1"/>
    <col min="13320" max="13568" width="9" style="25"/>
    <col min="13569" max="13569" width="12.125" style="25" bestFit="1" customWidth="1"/>
    <col min="13570" max="13570" width="8" style="25" bestFit="1" customWidth="1"/>
    <col min="13571" max="13575" width="13.375" style="25" customWidth="1"/>
    <col min="13576" max="13824" width="9" style="25"/>
    <col min="13825" max="13825" width="12.125" style="25" bestFit="1" customWidth="1"/>
    <col min="13826" max="13826" width="8" style="25" bestFit="1" customWidth="1"/>
    <col min="13827" max="13831" width="13.375" style="25" customWidth="1"/>
    <col min="13832" max="14080" width="9" style="25"/>
    <col min="14081" max="14081" width="12.125" style="25" bestFit="1" customWidth="1"/>
    <col min="14082" max="14082" width="8" style="25" bestFit="1" customWidth="1"/>
    <col min="14083" max="14087" width="13.375" style="25" customWidth="1"/>
    <col min="14088" max="14336" width="9" style="25"/>
    <col min="14337" max="14337" width="12.125" style="25" bestFit="1" customWidth="1"/>
    <col min="14338" max="14338" width="8" style="25" bestFit="1" customWidth="1"/>
    <col min="14339" max="14343" width="13.375" style="25" customWidth="1"/>
    <col min="14344" max="14592" width="9" style="25"/>
    <col min="14593" max="14593" width="12.125" style="25" bestFit="1" customWidth="1"/>
    <col min="14594" max="14594" width="8" style="25" bestFit="1" customWidth="1"/>
    <col min="14595" max="14599" width="13.375" style="25" customWidth="1"/>
    <col min="14600" max="14848" width="9" style="25"/>
    <col min="14849" max="14849" width="12.125" style="25" bestFit="1" customWidth="1"/>
    <col min="14850" max="14850" width="8" style="25" bestFit="1" customWidth="1"/>
    <col min="14851" max="14855" width="13.375" style="25" customWidth="1"/>
    <col min="14856" max="15104" width="9" style="25"/>
    <col min="15105" max="15105" width="12.125" style="25" bestFit="1" customWidth="1"/>
    <col min="15106" max="15106" width="8" style="25" bestFit="1" customWidth="1"/>
    <col min="15107" max="15111" width="13.375" style="25" customWidth="1"/>
    <col min="15112" max="15360" width="9" style="25"/>
    <col min="15361" max="15361" width="12.125" style="25" bestFit="1" customWidth="1"/>
    <col min="15362" max="15362" width="8" style="25" bestFit="1" customWidth="1"/>
    <col min="15363" max="15367" width="13.375" style="25" customWidth="1"/>
    <col min="15368" max="15616" width="9" style="25"/>
    <col min="15617" max="15617" width="12.125" style="25" bestFit="1" customWidth="1"/>
    <col min="15618" max="15618" width="8" style="25" bestFit="1" customWidth="1"/>
    <col min="15619" max="15623" width="13.375" style="25" customWidth="1"/>
    <col min="15624" max="15872" width="9" style="25"/>
    <col min="15873" max="15873" width="12.125" style="25" bestFit="1" customWidth="1"/>
    <col min="15874" max="15874" width="8" style="25" bestFit="1" customWidth="1"/>
    <col min="15875" max="15879" width="13.375" style="25" customWidth="1"/>
    <col min="15880" max="16128" width="9" style="25"/>
    <col min="16129" max="16129" width="12.125" style="25" bestFit="1" customWidth="1"/>
    <col min="16130" max="16130" width="8" style="25" bestFit="1" customWidth="1"/>
    <col min="16131" max="16135" width="13.375" style="25" customWidth="1"/>
    <col min="16136" max="16384" width="9" style="25"/>
  </cols>
  <sheetData>
    <row r="1" spans="1:256" ht="18.75" customHeight="1" x14ac:dyDescent="0.15">
      <c r="A1" s="64" t="s">
        <v>62</v>
      </c>
      <c r="B1" s="64"/>
      <c r="C1" s="64"/>
      <c r="D1" s="64"/>
      <c r="E1" s="64"/>
      <c r="F1" s="64"/>
      <c r="G1" s="64"/>
    </row>
    <row r="3" spans="1:256" ht="18.75" customHeight="1" thickBot="1" x14ac:dyDescent="0.2">
      <c r="G3" s="28" t="s">
        <v>61</v>
      </c>
    </row>
    <row r="4" spans="1:256" s="61" customFormat="1" ht="18.75" customHeight="1" thickBot="1" x14ac:dyDescent="0.2">
      <c r="A4" s="271" t="s">
        <v>60</v>
      </c>
      <c r="B4" s="272"/>
      <c r="C4" s="86" t="s">
        <v>160</v>
      </c>
      <c r="D4" s="85" t="s">
        <v>161</v>
      </c>
      <c r="E4" s="85" t="s">
        <v>162</v>
      </c>
      <c r="F4" s="84" t="s">
        <v>163</v>
      </c>
      <c r="G4" s="84" t="s">
        <v>164</v>
      </c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</row>
    <row r="5" spans="1:256" ht="18.75" customHeight="1" thickTop="1" x14ac:dyDescent="0.15">
      <c r="A5" s="273" t="s">
        <v>59</v>
      </c>
      <c r="B5" s="274"/>
      <c r="C5" s="83">
        <v>59674</v>
      </c>
      <c r="D5" s="83">
        <v>59640</v>
      </c>
      <c r="E5" s="83">
        <v>60431</v>
      </c>
      <c r="F5" s="83">
        <v>61281</v>
      </c>
      <c r="G5" s="83">
        <f>SUM(G6:G7)</f>
        <v>61505</v>
      </c>
    </row>
    <row r="6" spans="1:256" ht="18.75" customHeight="1" x14ac:dyDescent="0.15">
      <c r="A6" s="275" t="s">
        <v>58</v>
      </c>
      <c r="B6" s="82" t="s">
        <v>46</v>
      </c>
      <c r="C6" s="77">
        <v>57707</v>
      </c>
      <c r="D6" s="77">
        <v>58301</v>
      </c>
      <c r="E6" s="77">
        <v>59134</v>
      </c>
      <c r="F6" s="77">
        <v>59922</v>
      </c>
      <c r="G6" s="77">
        <f>G8+G10+G12+G14+G16+G18+G20+G22+G24+G26</f>
        <v>60032</v>
      </c>
    </row>
    <row r="7" spans="1:256" ht="18.75" customHeight="1" x14ac:dyDescent="0.15">
      <c r="A7" s="275"/>
      <c r="B7" s="81" t="s">
        <v>45</v>
      </c>
      <c r="C7" s="80">
        <v>1967</v>
      </c>
      <c r="D7" s="80">
        <v>1339</v>
      </c>
      <c r="E7" s="80">
        <v>1297</v>
      </c>
      <c r="F7" s="80">
        <v>1359</v>
      </c>
      <c r="G7" s="79">
        <f>G9+G11+G13+G15+G17+G19+G21+G25+G27</f>
        <v>1473</v>
      </c>
    </row>
    <row r="8" spans="1:256" ht="18.75" customHeight="1" x14ac:dyDescent="0.15">
      <c r="A8" s="276" t="s">
        <v>57</v>
      </c>
      <c r="B8" s="78" t="s">
        <v>46</v>
      </c>
      <c r="C8" s="77">
        <v>874</v>
      </c>
      <c r="D8" s="77">
        <v>875</v>
      </c>
      <c r="E8" s="77">
        <v>887</v>
      </c>
      <c r="F8" s="77">
        <v>917</v>
      </c>
      <c r="G8" s="76">
        <v>955</v>
      </c>
    </row>
    <row r="9" spans="1:256" ht="18.75" customHeight="1" x14ac:dyDescent="0.15">
      <c r="A9" s="267"/>
      <c r="B9" s="73" t="s">
        <v>45</v>
      </c>
      <c r="C9" s="13">
        <v>760</v>
      </c>
      <c r="D9" s="13">
        <v>773</v>
      </c>
      <c r="E9" s="13">
        <v>804</v>
      </c>
      <c r="F9" s="13">
        <v>852</v>
      </c>
      <c r="G9" s="69">
        <v>940</v>
      </c>
    </row>
    <row r="10" spans="1:256" ht="18.75" customHeight="1" x14ac:dyDescent="0.15">
      <c r="A10" s="268" t="s">
        <v>56</v>
      </c>
      <c r="B10" s="73" t="s">
        <v>46</v>
      </c>
      <c r="C10" s="13">
        <v>2734</v>
      </c>
      <c r="D10" s="13">
        <v>2748</v>
      </c>
      <c r="E10" s="13">
        <v>2798</v>
      </c>
      <c r="F10" s="13">
        <v>2862</v>
      </c>
      <c r="G10" s="69">
        <v>2876</v>
      </c>
    </row>
    <row r="11" spans="1:256" ht="18.75" customHeight="1" x14ac:dyDescent="0.15">
      <c r="A11" s="268"/>
      <c r="B11" s="73" t="s">
        <v>45</v>
      </c>
      <c r="C11" s="13">
        <v>40</v>
      </c>
      <c r="D11" s="13">
        <v>40</v>
      </c>
      <c r="E11" s="13">
        <v>74</v>
      </c>
      <c r="F11" s="13">
        <v>78</v>
      </c>
      <c r="G11" s="69">
        <v>85</v>
      </c>
    </row>
    <row r="12" spans="1:256" ht="18.75" customHeight="1" x14ac:dyDescent="0.15">
      <c r="A12" s="267" t="s">
        <v>55</v>
      </c>
      <c r="B12" s="73" t="s">
        <v>46</v>
      </c>
      <c r="C12" s="13">
        <v>12</v>
      </c>
      <c r="D12" s="13">
        <v>12</v>
      </c>
      <c r="E12" s="13">
        <v>13</v>
      </c>
      <c r="F12" s="13">
        <v>14</v>
      </c>
      <c r="G12" s="69">
        <v>14</v>
      </c>
    </row>
    <row r="13" spans="1:256" ht="18.75" customHeight="1" x14ac:dyDescent="0.15">
      <c r="A13" s="267"/>
      <c r="B13" s="73" t="s">
        <v>45</v>
      </c>
      <c r="C13" s="13">
        <v>791</v>
      </c>
      <c r="D13" s="13">
        <v>162</v>
      </c>
      <c r="E13" s="13">
        <v>36</v>
      </c>
      <c r="F13" s="13">
        <v>40</v>
      </c>
      <c r="G13" s="69">
        <v>37</v>
      </c>
    </row>
    <row r="14" spans="1:256" ht="18.75" customHeight="1" x14ac:dyDescent="0.15">
      <c r="A14" s="268" t="s">
        <v>54</v>
      </c>
      <c r="B14" s="73" t="s">
        <v>46</v>
      </c>
      <c r="C14" s="13">
        <v>57</v>
      </c>
      <c r="D14" s="13">
        <v>62</v>
      </c>
      <c r="E14" s="13">
        <v>64</v>
      </c>
      <c r="F14" s="13">
        <v>65</v>
      </c>
      <c r="G14" s="69">
        <v>67</v>
      </c>
    </row>
    <row r="15" spans="1:256" ht="18.75" customHeight="1" x14ac:dyDescent="0.15">
      <c r="A15" s="268"/>
      <c r="B15" s="73" t="s">
        <v>45</v>
      </c>
      <c r="C15" s="13">
        <v>19</v>
      </c>
      <c r="D15" s="13">
        <v>19</v>
      </c>
      <c r="E15" s="13">
        <v>23</v>
      </c>
      <c r="F15" s="13">
        <v>28</v>
      </c>
      <c r="G15" s="69">
        <v>27</v>
      </c>
    </row>
    <row r="16" spans="1:256" ht="18.75" customHeight="1" x14ac:dyDescent="0.15">
      <c r="A16" s="267" t="s">
        <v>53</v>
      </c>
      <c r="B16" s="73" t="s">
        <v>46</v>
      </c>
      <c r="C16" s="13">
        <v>17627</v>
      </c>
      <c r="D16" s="13">
        <v>17851</v>
      </c>
      <c r="E16" s="13">
        <v>18406</v>
      </c>
      <c r="F16" s="13">
        <v>19024</v>
      </c>
      <c r="G16" s="69">
        <v>19440</v>
      </c>
    </row>
    <row r="17" spans="1:8" ht="18.75" customHeight="1" x14ac:dyDescent="0.15">
      <c r="A17" s="267"/>
      <c r="B17" s="73" t="s">
        <v>45</v>
      </c>
      <c r="C17" s="13">
        <v>1</v>
      </c>
      <c r="D17" s="13">
        <v>1</v>
      </c>
      <c r="E17" s="13">
        <v>1</v>
      </c>
      <c r="F17" s="13">
        <v>1</v>
      </c>
      <c r="G17" s="69">
        <v>1</v>
      </c>
    </row>
    <row r="18" spans="1:8" ht="18.75" customHeight="1" x14ac:dyDescent="0.15">
      <c r="A18" s="268" t="s">
        <v>52</v>
      </c>
      <c r="B18" s="73" t="s">
        <v>46</v>
      </c>
      <c r="C18" s="13">
        <v>17686</v>
      </c>
      <c r="D18" s="13">
        <v>17544</v>
      </c>
      <c r="E18" s="13">
        <v>17404</v>
      </c>
      <c r="F18" s="13">
        <v>17324</v>
      </c>
      <c r="G18" s="69">
        <v>16999</v>
      </c>
    </row>
    <row r="19" spans="1:8" ht="18.75" customHeight="1" x14ac:dyDescent="0.15">
      <c r="A19" s="267"/>
      <c r="B19" s="73" t="s">
        <v>45</v>
      </c>
      <c r="C19" s="13">
        <v>27</v>
      </c>
      <c r="D19" s="13">
        <v>27</v>
      </c>
      <c r="E19" s="13">
        <v>27</v>
      </c>
      <c r="F19" s="13">
        <v>25</v>
      </c>
      <c r="G19" s="69">
        <v>25</v>
      </c>
    </row>
    <row r="20" spans="1:8" ht="18.75" customHeight="1" x14ac:dyDescent="0.15">
      <c r="A20" s="267" t="s">
        <v>51</v>
      </c>
      <c r="B20" s="73" t="s">
        <v>46</v>
      </c>
      <c r="C20" s="13">
        <v>545</v>
      </c>
      <c r="D20" s="13">
        <v>542</v>
      </c>
      <c r="E20" s="13">
        <v>540</v>
      </c>
      <c r="F20" s="13">
        <v>540</v>
      </c>
      <c r="G20" s="69">
        <v>508</v>
      </c>
    </row>
    <row r="21" spans="1:8" ht="18.75" customHeight="1" x14ac:dyDescent="0.15">
      <c r="A21" s="267"/>
      <c r="B21" s="73" t="s">
        <v>45</v>
      </c>
      <c r="C21" s="13">
        <v>184</v>
      </c>
      <c r="D21" s="13">
        <v>184</v>
      </c>
      <c r="E21" s="13">
        <v>184</v>
      </c>
      <c r="F21" s="13">
        <v>197</v>
      </c>
      <c r="G21" s="69">
        <v>220</v>
      </c>
    </row>
    <row r="22" spans="1:8" ht="18.75" customHeight="1" x14ac:dyDescent="0.15">
      <c r="A22" s="268" t="s">
        <v>50</v>
      </c>
      <c r="B22" s="73" t="s">
        <v>46</v>
      </c>
      <c r="C22" s="75">
        <v>119</v>
      </c>
      <c r="D22" s="75">
        <v>133</v>
      </c>
      <c r="E22" s="75">
        <v>147</v>
      </c>
      <c r="F22" s="75">
        <v>133</v>
      </c>
      <c r="G22" s="74">
        <v>134</v>
      </c>
    </row>
    <row r="23" spans="1:8" ht="18.75" customHeight="1" x14ac:dyDescent="0.15">
      <c r="A23" s="267"/>
      <c r="B23" s="73" t="s">
        <v>45</v>
      </c>
      <c r="C23" s="72" t="s">
        <v>49</v>
      </c>
      <c r="D23" s="72" t="s">
        <v>49</v>
      </c>
      <c r="E23" s="72" t="s">
        <v>49</v>
      </c>
      <c r="F23" s="72" t="s">
        <v>49</v>
      </c>
      <c r="G23" s="71" t="s">
        <v>176</v>
      </c>
    </row>
    <row r="24" spans="1:8" ht="18.75" customHeight="1" x14ac:dyDescent="0.15">
      <c r="A24" s="277" t="s">
        <v>48</v>
      </c>
      <c r="B24" s="70" t="s">
        <v>46</v>
      </c>
      <c r="C24" s="69">
        <v>14679</v>
      </c>
      <c r="D24" s="69">
        <v>15267</v>
      </c>
      <c r="E24" s="69">
        <v>15634</v>
      </c>
      <c r="F24" s="69">
        <v>15859</v>
      </c>
      <c r="G24" s="69">
        <v>15857</v>
      </c>
    </row>
    <row r="25" spans="1:8" ht="18.75" customHeight="1" x14ac:dyDescent="0.15">
      <c r="A25" s="277"/>
      <c r="B25" s="70" t="s">
        <v>45</v>
      </c>
      <c r="C25" s="69">
        <v>2</v>
      </c>
      <c r="D25" s="69">
        <v>2</v>
      </c>
      <c r="E25" s="69">
        <v>2</v>
      </c>
      <c r="F25" s="69">
        <v>2</v>
      </c>
      <c r="G25" s="69">
        <v>2</v>
      </c>
    </row>
    <row r="26" spans="1:8" ht="18.75" customHeight="1" x14ac:dyDescent="0.15">
      <c r="A26" s="277" t="s">
        <v>47</v>
      </c>
      <c r="B26" s="70" t="s">
        <v>46</v>
      </c>
      <c r="C26" s="69">
        <v>3374</v>
      </c>
      <c r="D26" s="69">
        <v>3267</v>
      </c>
      <c r="E26" s="69">
        <v>3241</v>
      </c>
      <c r="F26" s="69">
        <v>3184</v>
      </c>
      <c r="G26" s="69">
        <v>3182</v>
      </c>
    </row>
    <row r="27" spans="1:8" ht="18.75" customHeight="1" thickBot="1" x14ac:dyDescent="0.2">
      <c r="A27" s="278"/>
      <c r="B27" s="68" t="s">
        <v>45</v>
      </c>
      <c r="C27" s="67">
        <v>143</v>
      </c>
      <c r="D27" s="67">
        <v>131</v>
      </c>
      <c r="E27" s="67">
        <v>146</v>
      </c>
      <c r="F27" s="67">
        <v>136</v>
      </c>
      <c r="G27" s="67">
        <v>136</v>
      </c>
    </row>
    <row r="28" spans="1:8" ht="18.75" customHeight="1" x14ac:dyDescent="0.15">
      <c r="F28" s="269" t="s">
        <v>44</v>
      </c>
      <c r="G28" s="269"/>
      <c r="H28" s="66"/>
    </row>
    <row r="29" spans="1:8" ht="13.5" customHeight="1" x14ac:dyDescent="0.15">
      <c r="F29" s="270"/>
      <c r="G29" s="270"/>
      <c r="H29" s="66"/>
    </row>
  </sheetData>
  <mergeCells count="14">
    <mergeCell ref="A12:A13"/>
    <mergeCell ref="A14:A15"/>
    <mergeCell ref="A16:A17"/>
    <mergeCell ref="F28:G29"/>
    <mergeCell ref="A4:B4"/>
    <mergeCell ref="A5:B5"/>
    <mergeCell ref="A6:A7"/>
    <mergeCell ref="A8:A9"/>
    <mergeCell ref="A26:A27"/>
    <mergeCell ref="A18:A19"/>
    <mergeCell ref="A20:A21"/>
    <mergeCell ref="A22:A23"/>
    <mergeCell ref="A24:A25"/>
    <mergeCell ref="A10:A11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70" zoomScaleNormal="70" workbookViewId="0">
      <selection activeCell="G32" sqref="G32"/>
    </sheetView>
  </sheetViews>
  <sheetFormatPr defaultRowHeight="14.25" x14ac:dyDescent="0.15"/>
  <cols>
    <col min="1" max="1" width="17.25" style="1" customWidth="1"/>
    <col min="2" max="2" width="9.25" style="1" customWidth="1"/>
    <col min="3" max="3" width="16.125" style="1" customWidth="1"/>
    <col min="4" max="4" width="7.625" style="1" bestFit="1" customWidth="1"/>
    <col min="5" max="5" width="6.625" style="1" bestFit="1" customWidth="1"/>
    <col min="6" max="8" width="8.625" style="1" bestFit="1" customWidth="1"/>
    <col min="9" max="9" width="8.75" style="1" customWidth="1"/>
    <col min="10" max="256" width="9" style="1"/>
    <col min="257" max="257" width="17.25" style="1" customWidth="1"/>
    <col min="258" max="258" width="9.25" style="1" customWidth="1"/>
    <col min="259" max="259" width="16.125" style="1" customWidth="1"/>
    <col min="260" max="260" width="7.625" style="1" bestFit="1" customWidth="1"/>
    <col min="261" max="261" width="6.625" style="1" bestFit="1" customWidth="1"/>
    <col min="262" max="264" width="8.625" style="1" bestFit="1" customWidth="1"/>
    <col min="265" max="265" width="8.75" style="1" customWidth="1"/>
    <col min="266" max="512" width="9" style="1"/>
    <col min="513" max="513" width="17.25" style="1" customWidth="1"/>
    <col min="514" max="514" width="9.25" style="1" customWidth="1"/>
    <col min="515" max="515" width="16.125" style="1" customWidth="1"/>
    <col min="516" max="516" width="7.625" style="1" bestFit="1" customWidth="1"/>
    <col min="517" max="517" width="6.625" style="1" bestFit="1" customWidth="1"/>
    <col min="518" max="520" width="8.625" style="1" bestFit="1" customWidth="1"/>
    <col min="521" max="521" width="8.75" style="1" customWidth="1"/>
    <col min="522" max="768" width="9" style="1"/>
    <col min="769" max="769" width="17.25" style="1" customWidth="1"/>
    <col min="770" max="770" width="9.25" style="1" customWidth="1"/>
    <col min="771" max="771" width="16.125" style="1" customWidth="1"/>
    <col min="772" max="772" width="7.625" style="1" bestFit="1" customWidth="1"/>
    <col min="773" max="773" width="6.625" style="1" bestFit="1" customWidth="1"/>
    <col min="774" max="776" width="8.625" style="1" bestFit="1" customWidth="1"/>
    <col min="777" max="777" width="8.75" style="1" customWidth="1"/>
    <col min="778" max="1024" width="9" style="1"/>
    <col min="1025" max="1025" width="17.25" style="1" customWidth="1"/>
    <col min="1026" max="1026" width="9.25" style="1" customWidth="1"/>
    <col min="1027" max="1027" width="16.125" style="1" customWidth="1"/>
    <col min="1028" max="1028" width="7.625" style="1" bestFit="1" customWidth="1"/>
    <col min="1029" max="1029" width="6.625" style="1" bestFit="1" customWidth="1"/>
    <col min="1030" max="1032" width="8.625" style="1" bestFit="1" customWidth="1"/>
    <col min="1033" max="1033" width="8.75" style="1" customWidth="1"/>
    <col min="1034" max="1280" width="9" style="1"/>
    <col min="1281" max="1281" width="17.25" style="1" customWidth="1"/>
    <col min="1282" max="1282" width="9.25" style="1" customWidth="1"/>
    <col min="1283" max="1283" width="16.125" style="1" customWidth="1"/>
    <col min="1284" max="1284" width="7.625" style="1" bestFit="1" customWidth="1"/>
    <col min="1285" max="1285" width="6.625" style="1" bestFit="1" customWidth="1"/>
    <col min="1286" max="1288" width="8.625" style="1" bestFit="1" customWidth="1"/>
    <col min="1289" max="1289" width="8.75" style="1" customWidth="1"/>
    <col min="1290" max="1536" width="9" style="1"/>
    <col min="1537" max="1537" width="17.25" style="1" customWidth="1"/>
    <col min="1538" max="1538" width="9.25" style="1" customWidth="1"/>
    <col min="1539" max="1539" width="16.125" style="1" customWidth="1"/>
    <col min="1540" max="1540" width="7.625" style="1" bestFit="1" customWidth="1"/>
    <col min="1541" max="1541" width="6.625" style="1" bestFit="1" customWidth="1"/>
    <col min="1542" max="1544" width="8.625" style="1" bestFit="1" customWidth="1"/>
    <col min="1545" max="1545" width="8.75" style="1" customWidth="1"/>
    <col min="1546" max="1792" width="9" style="1"/>
    <col min="1793" max="1793" width="17.25" style="1" customWidth="1"/>
    <col min="1794" max="1794" width="9.25" style="1" customWidth="1"/>
    <col min="1795" max="1795" width="16.125" style="1" customWidth="1"/>
    <col min="1796" max="1796" width="7.625" style="1" bestFit="1" customWidth="1"/>
    <col min="1797" max="1797" width="6.625" style="1" bestFit="1" customWidth="1"/>
    <col min="1798" max="1800" width="8.625" style="1" bestFit="1" customWidth="1"/>
    <col min="1801" max="1801" width="8.75" style="1" customWidth="1"/>
    <col min="1802" max="2048" width="9" style="1"/>
    <col min="2049" max="2049" width="17.25" style="1" customWidth="1"/>
    <col min="2050" max="2050" width="9.25" style="1" customWidth="1"/>
    <col min="2051" max="2051" width="16.125" style="1" customWidth="1"/>
    <col min="2052" max="2052" width="7.625" style="1" bestFit="1" customWidth="1"/>
    <col min="2053" max="2053" width="6.625" style="1" bestFit="1" customWidth="1"/>
    <col min="2054" max="2056" width="8.625" style="1" bestFit="1" customWidth="1"/>
    <col min="2057" max="2057" width="8.75" style="1" customWidth="1"/>
    <col min="2058" max="2304" width="9" style="1"/>
    <col min="2305" max="2305" width="17.25" style="1" customWidth="1"/>
    <col min="2306" max="2306" width="9.25" style="1" customWidth="1"/>
    <col min="2307" max="2307" width="16.125" style="1" customWidth="1"/>
    <col min="2308" max="2308" width="7.625" style="1" bestFit="1" customWidth="1"/>
    <col min="2309" max="2309" width="6.625" style="1" bestFit="1" customWidth="1"/>
    <col min="2310" max="2312" width="8.625" style="1" bestFit="1" customWidth="1"/>
    <col min="2313" max="2313" width="8.75" style="1" customWidth="1"/>
    <col min="2314" max="2560" width="9" style="1"/>
    <col min="2561" max="2561" width="17.25" style="1" customWidth="1"/>
    <col min="2562" max="2562" width="9.25" style="1" customWidth="1"/>
    <col min="2563" max="2563" width="16.125" style="1" customWidth="1"/>
    <col min="2564" max="2564" width="7.625" style="1" bestFit="1" customWidth="1"/>
    <col min="2565" max="2565" width="6.625" style="1" bestFit="1" customWidth="1"/>
    <col min="2566" max="2568" width="8.625" style="1" bestFit="1" customWidth="1"/>
    <col min="2569" max="2569" width="8.75" style="1" customWidth="1"/>
    <col min="2570" max="2816" width="9" style="1"/>
    <col min="2817" max="2817" width="17.25" style="1" customWidth="1"/>
    <col min="2818" max="2818" width="9.25" style="1" customWidth="1"/>
    <col min="2819" max="2819" width="16.125" style="1" customWidth="1"/>
    <col min="2820" max="2820" width="7.625" style="1" bestFit="1" customWidth="1"/>
    <col min="2821" max="2821" width="6.625" style="1" bestFit="1" customWidth="1"/>
    <col min="2822" max="2824" width="8.625" style="1" bestFit="1" customWidth="1"/>
    <col min="2825" max="2825" width="8.75" style="1" customWidth="1"/>
    <col min="2826" max="3072" width="9" style="1"/>
    <col min="3073" max="3073" width="17.25" style="1" customWidth="1"/>
    <col min="3074" max="3074" width="9.25" style="1" customWidth="1"/>
    <col min="3075" max="3075" width="16.125" style="1" customWidth="1"/>
    <col min="3076" max="3076" width="7.625" style="1" bestFit="1" customWidth="1"/>
    <col min="3077" max="3077" width="6.625" style="1" bestFit="1" customWidth="1"/>
    <col min="3078" max="3080" width="8.625" style="1" bestFit="1" customWidth="1"/>
    <col min="3081" max="3081" width="8.75" style="1" customWidth="1"/>
    <col min="3082" max="3328" width="9" style="1"/>
    <col min="3329" max="3329" width="17.25" style="1" customWidth="1"/>
    <col min="3330" max="3330" width="9.25" style="1" customWidth="1"/>
    <col min="3331" max="3331" width="16.125" style="1" customWidth="1"/>
    <col min="3332" max="3332" width="7.625" style="1" bestFit="1" customWidth="1"/>
    <col min="3333" max="3333" width="6.625" style="1" bestFit="1" customWidth="1"/>
    <col min="3334" max="3336" width="8.625" style="1" bestFit="1" customWidth="1"/>
    <col min="3337" max="3337" width="8.75" style="1" customWidth="1"/>
    <col min="3338" max="3584" width="9" style="1"/>
    <col min="3585" max="3585" width="17.25" style="1" customWidth="1"/>
    <col min="3586" max="3586" width="9.25" style="1" customWidth="1"/>
    <col min="3587" max="3587" width="16.125" style="1" customWidth="1"/>
    <col min="3588" max="3588" width="7.625" style="1" bestFit="1" customWidth="1"/>
    <col min="3589" max="3589" width="6.625" style="1" bestFit="1" customWidth="1"/>
    <col min="3590" max="3592" width="8.625" style="1" bestFit="1" customWidth="1"/>
    <col min="3593" max="3593" width="8.75" style="1" customWidth="1"/>
    <col min="3594" max="3840" width="9" style="1"/>
    <col min="3841" max="3841" width="17.25" style="1" customWidth="1"/>
    <col min="3842" max="3842" width="9.25" style="1" customWidth="1"/>
    <col min="3843" max="3843" width="16.125" style="1" customWidth="1"/>
    <col min="3844" max="3844" width="7.625" style="1" bestFit="1" customWidth="1"/>
    <col min="3845" max="3845" width="6.625" style="1" bestFit="1" customWidth="1"/>
    <col min="3846" max="3848" width="8.625" style="1" bestFit="1" customWidth="1"/>
    <col min="3849" max="3849" width="8.75" style="1" customWidth="1"/>
    <col min="3850" max="4096" width="9" style="1"/>
    <col min="4097" max="4097" width="17.25" style="1" customWidth="1"/>
    <col min="4098" max="4098" width="9.25" style="1" customWidth="1"/>
    <col min="4099" max="4099" width="16.125" style="1" customWidth="1"/>
    <col min="4100" max="4100" width="7.625" style="1" bestFit="1" customWidth="1"/>
    <col min="4101" max="4101" width="6.625" style="1" bestFit="1" customWidth="1"/>
    <col min="4102" max="4104" width="8.625" style="1" bestFit="1" customWidth="1"/>
    <col min="4105" max="4105" width="8.75" style="1" customWidth="1"/>
    <col min="4106" max="4352" width="9" style="1"/>
    <col min="4353" max="4353" width="17.25" style="1" customWidth="1"/>
    <col min="4354" max="4354" width="9.25" style="1" customWidth="1"/>
    <col min="4355" max="4355" width="16.125" style="1" customWidth="1"/>
    <col min="4356" max="4356" width="7.625" style="1" bestFit="1" customWidth="1"/>
    <col min="4357" max="4357" width="6.625" style="1" bestFit="1" customWidth="1"/>
    <col min="4358" max="4360" width="8.625" style="1" bestFit="1" customWidth="1"/>
    <col min="4361" max="4361" width="8.75" style="1" customWidth="1"/>
    <col min="4362" max="4608" width="9" style="1"/>
    <col min="4609" max="4609" width="17.25" style="1" customWidth="1"/>
    <col min="4610" max="4610" width="9.25" style="1" customWidth="1"/>
    <col min="4611" max="4611" width="16.125" style="1" customWidth="1"/>
    <col min="4612" max="4612" width="7.625" style="1" bestFit="1" customWidth="1"/>
    <col min="4613" max="4613" width="6.625" style="1" bestFit="1" customWidth="1"/>
    <col min="4614" max="4616" width="8.625" style="1" bestFit="1" customWidth="1"/>
    <col min="4617" max="4617" width="8.75" style="1" customWidth="1"/>
    <col min="4618" max="4864" width="9" style="1"/>
    <col min="4865" max="4865" width="17.25" style="1" customWidth="1"/>
    <col min="4866" max="4866" width="9.25" style="1" customWidth="1"/>
    <col min="4867" max="4867" width="16.125" style="1" customWidth="1"/>
    <col min="4868" max="4868" width="7.625" style="1" bestFit="1" customWidth="1"/>
    <col min="4869" max="4869" width="6.625" style="1" bestFit="1" customWidth="1"/>
    <col min="4870" max="4872" width="8.625" style="1" bestFit="1" customWidth="1"/>
    <col min="4873" max="4873" width="8.75" style="1" customWidth="1"/>
    <col min="4874" max="5120" width="9" style="1"/>
    <col min="5121" max="5121" width="17.25" style="1" customWidth="1"/>
    <col min="5122" max="5122" width="9.25" style="1" customWidth="1"/>
    <col min="5123" max="5123" width="16.125" style="1" customWidth="1"/>
    <col min="5124" max="5124" width="7.625" style="1" bestFit="1" customWidth="1"/>
    <col min="5125" max="5125" width="6.625" style="1" bestFit="1" customWidth="1"/>
    <col min="5126" max="5128" width="8.625" style="1" bestFit="1" customWidth="1"/>
    <col min="5129" max="5129" width="8.75" style="1" customWidth="1"/>
    <col min="5130" max="5376" width="9" style="1"/>
    <col min="5377" max="5377" width="17.25" style="1" customWidth="1"/>
    <col min="5378" max="5378" width="9.25" style="1" customWidth="1"/>
    <col min="5379" max="5379" width="16.125" style="1" customWidth="1"/>
    <col min="5380" max="5380" width="7.625" style="1" bestFit="1" customWidth="1"/>
    <col min="5381" max="5381" width="6.625" style="1" bestFit="1" customWidth="1"/>
    <col min="5382" max="5384" width="8.625" style="1" bestFit="1" customWidth="1"/>
    <col min="5385" max="5385" width="8.75" style="1" customWidth="1"/>
    <col min="5386" max="5632" width="9" style="1"/>
    <col min="5633" max="5633" width="17.25" style="1" customWidth="1"/>
    <col min="5634" max="5634" width="9.25" style="1" customWidth="1"/>
    <col min="5635" max="5635" width="16.125" style="1" customWidth="1"/>
    <col min="5636" max="5636" width="7.625" style="1" bestFit="1" customWidth="1"/>
    <col min="5637" max="5637" width="6.625" style="1" bestFit="1" customWidth="1"/>
    <col min="5638" max="5640" width="8.625" style="1" bestFit="1" customWidth="1"/>
    <col min="5641" max="5641" width="8.75" style="1" customWidth="1"/>
    <col min="5642" max="5888" width="9" style="1"/>
    <col min="5889" max="5889" width="17.25" style="1" customWidth="1"/>
    <col min="5890" max="5890" width="9.25" style="1" customWidth="1"/>
    <col min="5891" max="5891" width="16.125" style="1" customWidth="1"/>
    <col min="5892" max="5892" width="7.625" style="1" bestFit="1" customWidth="1"/>
    <col min="5893" max="5893" width="6.625" style="1" bestFit="1" customWidth="1"/>
    <col min="5894" max="5896" width="8.625" style="1" bestFit="1" customWidth="1"/>
    <col min="5897" max="5897" width="8.75" style="1" customWidth="1"/>
    <col min="5898" max="6144" width="9" style="1"/>
    <col min="6145" max="6145" width="17.25" style="1" customWidth="1"/>
    <col min="6146" max="6146" width="9.25" style="1" customWidth="1"/>
    <col min="6147" max="6147" width="16.125" style="1" customWidth="1"/>
    <col min="6148" max="6148" width="7.625" style="1" bestFit="1" customWidth="1"/>
    <col min="6149" max="6149" width="6.625" style="1" bestFit="1" customWidth="1"/>
    <col min="6150" max="6152" width="8.625" style="1" bestFit="1" customWidth="1"/>
    <col min="6153" max="6153" width="8.75" style="1" customWidth="1"/>
    <col min="6154" max="6400" width="9" style="1"/>
    <col min="6401" max="6401" width="17.25" style="1" customWidth="1"/>
    <col min="6402" max="6402" width="9.25" style="1" customWidth="1"/>
    <col min="6403" max="6403" width="16.125" style="1" customWidth="1"/>
    <col min="6404" max="6404" width="7.625" style="1" bestFit="1" customWidth="1"/>
    <col min="6405" max="6405" width="6.625" style="1" bestFit="1" customWidth="1"/>
    <col min="6406" max="6408" width="8.625" style="1" bestFit="1" customWidth="1"/>
    <col min="6409" max="6409" width="8.75" style="1" customWidth="1"/>
    <col min="6410" max="6656" width="9" style="1"/>
    <col min="6657" max="6657" width="17.25" style="1" customWidth="1"/>
    <col min="6658" max="6658" width="9.25" style="1" customWidth="1"/>
    <col min="6659" max="6659" width="16.125" style="1" customWidth="1"/>
    <col min="6660" max="6660" width="7.625" style="1" bestFit="1" customWidth="1"/>
    <col min="6661" max="6661" width="6.625" style="1" bestFit="1" customWidth="1"/>
    <col min="6662" max="6664" width="8.625" style="1" bestFit="1" customWidth="1"/>
    <col min="6665" max="6665" width="8.75" style="1" customWidth="1"/>
    <col min="6666" max="6912" width="9" style="1"/>
    <col min="6913" max="6913" width="17.25" style="1" customWidth="1"/>
    <col min="6914" max="6914" width="9.25" style="1" customWidth="1"/>
    <col min="6915" max="6915" width="16.125" style="1" customWidth="1"/>
    <col min="6916" max="6916" width="7.625" style="1" bestFit="1" customWidth="1"/>
    <col min="6917" max="6917" width="6.625" style="1" bestFit="1" customWidth="1"/>
    <col min="6918" max="6920" width="8.625" style="1" bestFit="1" customWidth="1"/>
    <col min="6921" max="6921" width="8.75" style="1" customWidth="1"/>
    <col min="6922" max="7168" width="9" style="1"/>
    <col min="7169" max="7169" width="17.25" style="1" customWidth="1"/>
    <col min="7170" max="7170" width="9.25" style="1" customWidth="1"/>
    <col min="7171" max="7171" width="16.125" style="1" customWidth="1"/>
    <col min="7172" max="7172" width="7.625" style="1" bestFit="1" customWidth="1"/>
    <col min="7173" max="7173" width="6.625" style="1" bestFit="1" customWidth="1"/>
    <col min="7174" max="7176" width="8.625" style="1" bestFit="1" customWidth="1"/>
    <col min="7177" max="7177" width="8.75" style="1" customWidth="1"/>
    <col min="7178" max="7424" width="9" style="1"/>
    <col min="7425" max="7425" width="17.25" style="1" customWidth="1"/>
    <col min="7426" max="7426" width="9.25" style="1" customWidth="1"/>
    <col min="7427" max="7427" width="16.125" style="1" customWidth="1"/>
    <col min="7428" max="7428" width="7.625" style="1" bestFit="1" customWidth="1"/>
    <col min="7429" max="7429" width="6.625" style="1" bestFit="1" customWidth="1"/>
    <col min="7430" max="7432" width="8.625" style="1" bestFit="1" customWidth="1"/>
    <col min="7433" max="7433" width="8.75" style="1" customWidth="1"/>
    <col min="7434" max="7680" width="9" style="1"/>
    <col min="7681" max="7681" width="17.25" style="1" customWidth="1"/>
    <col min="7682" max="7682" width="9.25" style="1" customWidth="1"/>
    <col min="7683" max="7683" width="16.125" style="1" customWidth="1"/>
    <col min="7684" max="7684" width="7.625" style="1" bestFit="1" customWidth="1"/>
    <col min="7685" max="7685" width="6.625" style="1" bestFit="1" customWidth="1"/>
    <col min="7686" max="7688" width="8.625" style="1" bestFit="1" customWidth="1"/>
    <col min="7689" max="7689" width="8.75" style="1" customWidth="1"/>
    <col min="7690" max="7936" width="9" style="1"/>
    <col min="7937" max="7937" width="17.25" style="1" customWidth="1"/>
    <col min="7938" max="7938" width="9.25" style="1" customWidth="1"/>
    <col min="7939" max="7939" width="16.125" style="1" customWidth="1"/>
    <col min="7940" max="7940" width="7.625" style="1" bestFit="1" customWidth="1"/>
    <col min="7941" max="7941" width="6.625" style="1" bestFit="1" customWidth="1"/>
    <col min="7942" max="7944" width="8.625" style="1" bestFit="1" customWidth="1"/>
    <col min="7945" max="7945" width="8.75" style="1" customWidth="1"/>
    <col min="7946" max="8192" width="9" style="1"/>
    <col min="8193" max="8193" width="17.25" style="1" customWidth="1"/>
    <col min="8194" max="8194" width="9.25" style="1" customWidth="1"/>
    <col min="8195" max="8195" width="16.125" style="1" customWidth="1"/>
    <col min="8196" max="8196" width="7.625" style="1" bestFit="1" customWidth="1"/>
    <col min="8197" max="8197" width="6.625" style="1" bestFit="1" customWidth="1"/>
    <col min="8198" max="8200" width="8.625" style="1" bestFit="1" customWidth="1"/>
    <col min="8201" max="8201" width="8.75" style="1" customWidth="1"/>
    <col min="8202" max="8448" width="9" style="1"/>
    <col min="8449" max="8449" width="17.25" style="1" customWidth="1"/>
    <col min="8450" max="8450" width="9.25" style="1" customWidth="1"/>
    <col min="8451" max="8451" width="16.125" style="1" customWidth="1"/>
    <col min="8452" max="8452" width="7.625" style="1" bestFit="1" customWidth="1"/>
    <col min="8453" max="8453" width="6.625" style="1" bestFit="1" customWidth="1"/>
    <col min="8454" max="8456" width="8.625" style="1" bestFit="1" customWidth="1"/>
    <col min="8457" max="8457" width="8.75" style="1" customWidth="1"/>
    <col min="8458" max="8704" width="9" style="1"/>
    <col min="8705" max="8705" width="17.25" style="1" customWidth="1"/>
    <col min="8706" max="8706" width="9.25" style="1" customWidth="1"/>
    <col min="8707" max="8707" width="16.125" style="1" customWidth="1"/>
    <col min="8708" max="8708" width="7.625" style="1" bestFit="1" customWidth="1"/>
    <col min="8709" max="8709" width="6.625" style="1" bestFit="1" customWidth="1"/>
    <col min="8710" max="8712" width="8.625" style="1" bestFit="1" customWidth="1"/>
    <col min="8713" max="8713" width="8.75" style="1" customWidth="1"/>
    <col min="8714" max="8960" width="9" style="1"/>
    <col min="8961" max="8961" width="17.25" style="1" customWidth="1"/>
    <col min="8962" max="8962" width="9.25" style="1" customWidth="1"/>
    <col min="8963" max="8963" width="16.125" style="1" customWidth="1"/>
    <col min="8964" max="8964" width="7.625" style="1" bestFit="1" customWidth="1"/>
    <col min="8965" max="8965" width="6.625" style="1" bestFit="1" customWidth="1"/>
    <col min="8966" max="8968" width="8.625" style="1" bestFit="1" customWidth="1"/>
    <col min="8969" max="8969" width="8.75" style="1" customWidth="1"/>
    <col min="8970" max="9216" width="9" style="1"/>
    <col min="9217" max="9217" width="17.25" style="1" customWidth="1"/>
    <col min="9218" max="9218" width="9.25" style="1" customWidth="1"/>
    <col min="9219" max="9219" width="16.125" style="1" customWidth="1"/>
    <col min="9220" max="9220" width="7.625" style="1" bestFit="1" customWidth="1"/>
    <col min="9221" max="9221" width="6.625" style="1" bestFit="1" customWidth="1"/>
    <col min="9222" max="9224" width="8.625" style="1" bestFit="1" customWidth="1"/>
    <col min="9225" max="9225" width="8.75" style="1" customWidth="1"/>
    <col min="9226" max="9472" width="9" style="1"/>
    <col min="9473" max="9473" width="17.25" style="1" customWidth="1"/>
    <col min="9474" max="9474" width="9.25" style="1" customWidth="1"/>
    <col min="9475" max="9475" width="16.125" style="1" customWidth="1"/>
    <col min="9476" max="9476" width="7.625" style="1" bestFit="1" customWidth="1"/>
    <col min="9477" max="9477" width="6.625" style="1" bestFit="1" customWidth="1"/>
    <col min="9478" max="9480" width="8.625" style="1" bestFit="1" customWidth="1"/>
    <col min="9481" max="9481" width="8.75" style="1" customWidth="1"/>
    <col min="9482" max="9728" width="9" style="1"/>
    <col min="9729" max="9729" width="17.25" style="1" customWidth="1"/>
    <col min="9730" max="9730" width="9.25" style="1" customWidth="1"/>
    <col min="9731" max="9731" width="16.125" style="1" customWidth="1"/>
    <col min="9732" max="9732" width="7.625" style="1" bestFit="1" customWidth="1"/>
    <col min="9733" max="9733" width="6.625" style="1" bestFit="1" customWidth="1"/>
    <col min="9734" max="9736" width="8.625" style="1" bestFit="1" customWidth="1"/>
    <col min="9737" max="9737" width="8.75" style="1" customWidth="1"/>
    <col min="9738" max="9984" width="9" style="1"/>
    <col min="9985" max="9985" width="17.25" style="1" customWidth="1"/>
    <col min="9986" max="9986" width="9.25" style="1" customWidth="1"/>
    <col min="9987" max="9987" width="16.125" style="1" customWidth="1"/>
    <col min="9988" max="9988" width="7.625" style="1" bestFit="1" customWidth="1"/>
    <col min="9989" max="9989" width="6.625" style="1" bestFit="1" customWidth="1"/>
    <col min="9990" max="9992" width="8.625" style="1" bestFit="1" customWidth="1"/>
    <col min="9993" max="9993" width="8.75" style="1" customWidth="1"/>
    <col min="9994" max="10240" width="9" style="1"/>
    <col min="10241" max="10241" width="17.25" style="1" customWidth="1"/>
    <col min="10242" max="10242" width="9.25" style="1" customWidth="1"/>
    <col min="10243" max="10243" width="16.125" style="1" customWidth="1"/>
    <col min="10244" max="10244" width="7.625" style="1" bestFit="1" customWidth="1"/>
    <col min="10245" max="10245" width="6.625" style="1" bestFit="1" customWidth="1"/>
    <col min="10246" max="10248" width="8.625" style="1" bestFit="1" customWidth="1"/>
    <col min="10249" max="10249" width="8.75" style="1" customWidth="1"/>
    <col min="10250" max="10496" width="9" style="1"/>
    <col min="10497" max="10497" width="17.25" style="1" customWidth="1"/>
    <col min="10498" max="10498" width="9.25" style="1" customWidth="1"/>
    <col min="10499" max="10499" width="16.125" style="1" customWidth="1"/>
    <col min="10500" max="10500" width="7.625" style="1" bestFit="1" customWidth="1"/>
    <col min="10501" max="10501" width="6.625" style="1" bestFit="1" customWidth="1"/>
    <col min="10502" max="10504" width="8.625" style="1" bestFit="1" customWidth="1"/>
    <col min="10505" max="10505" width="8.75" style="1" customWidth="1"/>
    <col min="10506" max="10752" width="9" style="1"/>
    <col min="10753" max="10753" width="17.25" style="1" customWidth="1"/>
    <col min="10754" max="10754" width="9.25" style="1" customWidth="1"/>
    <col min="10755" max="10755" width="16.125" style="1" customWidth="1"/>
    <col min="10756" max="10756" width="7.625" style="1" bestFit="1" customWidth="1"/>
    <col min="10757" max="10757" width="6.625" style="1" bestFit="1" customWidth="1"/>
    <col min="10758" max="10760" width="8.625" style="1" bestFit="1" customWidth="1"/>
    <col min="10761" max="10761" width="8.75" style="1" customWidth="1"/>
    <col min="10762" max="11008" width="9" style="1"/>
    <col min="11009" max="11009" width="17.25" style="1" customWidth="1"/>
    <col min="11010" max="11010" width="9.25" style="1" customWidth="1"/>
    <col min="11011" max="11011" width="16.125" style="1" customWidth="1"/>
    <col min="11012" max="11012" width="7.625" style="1" bestFit="1" customWidth="1"/>
    <col min="11013" max="11013" width="6.625" style="1" bestFit="1" customWidth="1"/>
    <col min="11014" max="11016" width="8.625" style="1" bestFit="1" customWidth="1"/>
    <col min="11017" max="11017" width="8.75" style="1" customWidth="1"/>
    <col min="11018" max="11264" width="9" style="1"/>
    <col min="11265" max="11265" width="17.25" style="1" customWidth="1"/>
    <col min="11266" max="11266" width="9.25" style="1" customWidth="1"/>
    <col min="11267" max="11267" width="16.125" style="1" customWidth="1"/>
    <col min="11268" max="11268" width="7.625" style="1" bestFit="1" customWidth="1"/>
    <col min="11269" max="11269" width="6.625" style="1" bestFit="1" customWidth="1"/>
    <col min="11270" max="11272" width="8.625" style="1" bestFit="1" customWidth="1"/>
    <col min="11273" max="11273" width="8.75" style="1" customWidth="1"/>
    <col min="11274" max="11520" width="9" style="1"/>
    <col min="11521" max="11521" width="17.25" style="1" customWidth="1"/>
    <col min="11522" max="11522" width="9.25" style="1" customWidth="1"/>
    <col min="11523" max="11523" width="16.125" style="1" customWidth="1"/>
    <col min="11524" max="11524" width="7.625" style="1" bestFit="1" customWidth="1"/>
    <col min="11525" max="11525" width="6.625" style="1" bestFit="1" customWidth="1"/>
    <col min="11526" max="11528" width="8.625" style="1" bestFit="1" customWidth="1"/>
    <col min="11529" max="11529" width="8.75" style="1" customWidth="1"/>
    <col min="11530" max="11776" width="9" style="1"/>
    <col min="11777" max="11777" width="17.25" style="1" customWidth="1"/>
    <col min="11778" max="11778" width="9.25" style="1" customWidth="1"/>
    <col min="11779" max="11779" width="16.125" style="1" customWidth="1"/>
    <col min="11780" max="11780" width="7.625" style="1" bestFit="1" customWidth="1"/>
    <col min="11781" max="11781" width="6.625" style="1" bestFit="1" customWidth="1"/>
    <col min="11782" max="11784" width="8.625" style="1" bestFit="1" customWidth="1"/>
    <col min="11785" max="11785" width="8.75" style="1" customWidth="1"/>
    <col min="11786" max="12032" width="9" style="1"/>
    <col min="12033" max="12033" width="17.25" style="1" customWidth="1"/>
    <col min="12034" max="12034" width="9.25" style="1" customWidth="1"/>
    <col min="12035" max="12035" width="16.125" style="1" customWidth="1"/>
    <col min="12036" max="12036" width="7.625" style="1" bestFit="1" customWidth="1"/>
    <col min="12037" max="12037" width="6.625" style="1" bestFit="1" customWidth="1"/>
    <col min="12038" max="12040" width="8.625" style="1" bestFit="1" customWidth="1"/>
    <col min="12041" max="12041" width="8.75" style="1" customWidth="1"/>
    <col min="12042" max="12288" width="9" style="1"/>
    <col min="12289" max="12289" width="17.25" style="1" customWidth="1"/>
    <col min="12290" max="12290" width="9.25" style="1" customWidth="1"/>
    <col min="12291" max="12291" width="16.125" style="1" customWidth="1"/>
    <col min="12292" max="12292" width="7.625" style="1" bestFit="1" customWidth="1"/>
    <col min="12293" max="12293" width="6.625" style="1" bestFit="1" customWidth="1"/>
    <col min="12294" max="12296" width="8.625" style="1" bestFit="1" customWidth="1"/>
    <col min="12297" max="12297" width="8.75" style="1" customWidth="1"/>
    <col min="12298" max="12544" width="9" style="1"/>
    <col min="12545" max="12545" width="17.25" style="1" customWidth="1"/>
    <col min="12546" max="12546" width="9.25" style="1" customWidth="1"/>
    <col min="12547" max="12547" width="16.125" style="1" customWidth="1"/>
    <col min="12548" max="12548" width="7.625" style="1" bestFit="1" customWidth="1"/>
    <col min="12549" max="12549" width="6.625" style="1" bestFit="1" customWidth="1"/>
    <col min="12550" max="12552" width="8.625" style="1" bestFit="1" customWidth="1"/>
    <col min="12553" max="12553" width="8.75" style="1" customWidth="1"/>
    <col min="12554" max="12800" width="9" style="1"/>
    <col min="12801" max="12801" width="17.25" style="1" customWidth="1"/>
    <col min="12802" max="12802" width="9.25" style="1" customWidth="1"/>
    <col min="12803" max="12803" width="16.125" style="1" customWidth="1"/>
    <col min="12804" max="12804" width="7.625" style="1" bestFit="1" customWidth="1"/>
    <col min="12805" max="12805" width="6.625" style="1" bestFit="1" customWidth="1"/>
    <col min="12806" max="12808" width="8.625" style="1" bestFit="1" customWidth="1"/>
    <col min="12809" max="12809" width="8.75" style="1" customWidth="1"/>
    <col min="12810" max="13056" width="9" style="1"/>
    <col min="13057" max="13057" width="17.25" style="1" customWidth="1"/>
    <col min="13058" max="13058" width="9.25" style="1" customWidth="1"/>
    <col min="13059" max="13059" width="16.125" style="1" customWidth="1"/>
    <col min="13060" max="13060" width="7.625" style="1" bestFit="1" customWidth="1"/>
    <col min="13061" max="13061" width="6.625" style="1" bestFit="1" customWidth="1"/>
    <col min="13062" max="13064" width="8.625" style="1" bestFit="1" customWidth="1"/>
    <col min="13065" max="13065" width="8.75" style="1" customWidth="1"/>
    <col min="13066" max="13312" width="9" style="1"/>
    <col min="13313" max="13313" width="17.25" style="1" customWidth="1"/>
    <col min="13314" max="13314" width="9.25" style="1" customWidth="1"/>
    <col min="13315" max="13315" width="16.125" style="1" customWidth="1"/>
    <col min="13316" max="13316" width="7.625" style="1" bestFit="1" customWidth="1"/>
    <col min="13317" max="13317" width="6.625" style="1" bestFit="1" customWidth="1"/>
    <col min="13318" max="13320" width="8.625" style="1" bestFit="1" customWidth="1"/>
    <col min="13321" max="13321" width="8.75" style="1" customWidth="1"/>
    <col min="13322" max="13568" width="9" style="1"/>
    <col min="13569" max="13569" width="17.25" style="1" customWidth="1"/>
    <col min="13570" max="13570" width="9.25" style="1" customWidth="1"/>
    <col min="13571" max="13571" width="16.125" style="1" customWidth="1"/>
    <col min="13572" max="13572" width="7.625" style="1" bestFit="1" customWidth="1"/>
    <col min="13573" max="13573" width="6.625" style="1" bestFit="1" customWidth="1"/>
    <col min="13574" max="13576" width="8.625" style="1" bestFit="1" customWidth="1"/>
    <col min="13577" max="13577" width="8.75" style="1" customWidth="1"/>
    <col min="13578" max="13824" width="9" style="1"/>
    <col min="13825" max="13825" width="17.25" style="1" customWidth="1"/>
    <col min="13826" max="13826" width="9.25" style="1" customWidth="1"/>
    <col min="13827" max="13827" width="16.125" style="1" customWidth="1"/>
    <col min="13828" max="13828" width="7.625" style="1" bestFit="1" customWidth="1"/>
    <col min="13829" max="13829" width="6.625" style="1" bestFit="1" customWidth="1"/>
    <col min="13830" max="13832" width="8.625" style="1" bestFit="1" customWidth="1"/>
    <col min="13833" max="13833" width="8.75" style="1" customWidth="1"/>
    <col min="13834" max="14080" width="9" style="1"/>
    <col min="14081" max="14081" width="17.25" style="1" customWidth="1"/>
    <col min="14082" max="14082" width="9.25" style="1" customWidth="1"/>
    <col min="14083" max="14083" width="16.125" style="1" customWidth="1"/>
    <col min="14084" max="14084" width="7.625" style="1" bestFit="1" customWidth="1"/>
    <col min="14085" max="14085" width="6.625" style="1" bestFit="1" customWidth="1"/>
    <col min="14086" max="14088" width="8.625" style="1" bestFit="1" customWidth="1"/>
    <col min="14089" max="14089" width="8.75" style="1" customWidth="1"/>
    <col min="14090" max="14336" width="9" style="1"/>
    <col min="14337" max="14337" width="17.25" style="1" customWidth="1"/>
    <col min="14338" max="14338" width="9.25" style="1" customWidth="1"/>
    <col min="14339" max="14339" width="16.125" style="1" customWidth="1"/>
    <col min="14340" max="14340" width="7.625" style="1" bestFit="1" customWidth="1"/>
    <col min="14341" max="14341" width="6.625" style="1" bestFit="1" customWidth="1"/>
    <col min="14342" max="14344" width="8.625" style="1" bestFit="1" customWidth="1"/>
    <col min="14345" max="14345" width="8.75" style="1" customWidth="1"/>
    <col min="14346" max="14592" width="9" style="1"/>
    <col min="14593" max="14593" width="17.25" style="1" customWidth="1"/>
    <col min="14594" max="14594" width="9.25" style="1" customWidth="1"/>
    <col min="14595" max="14595" width="16.125" style="1" customWidth="1"/>
    <col min="14596" max="14596" width="7.625" style="1" bestFit="1" customWidth="1"/>
    <col min="14597" max="14597" width="6.625" style="1" bestFit="1" customWidth="1"/>
    <col min="14598" max="14600" width="8.625" style="1" bestFit="1" customWidth="1"/>
    <col min="14601" max="14601" width="8.75" style="1" customWidth="1"/>
    <col min="14602" max="14848" width="9" style="1"/>
    <col min="14849" max="14849" width="17.25" style="1" customWidth="1"/>
    <col min="14850" max="14850" width="9.25" style="1" customWidth="1"/>
    <col min="14851" max="14851" width="16.125" style="1" customWidth="1"/>
    <col min="14852" max="14852" width="7.625" style="1" bestFit="1" customWidth="1"/>
    <col min="14853" max="14853" width="6.625" style="1" bestFit="1" customWidth="1"/>
    <col min="14854" max="14856" width="8.625" style="1" bestFit="1" customWidth="1"/>
    <col min="14857" max="14857" width="8.75" style="1" customWidth="1"/>
    <col min="14858" max="15104" width="9" style="1"/>
    <col min="15105" max="15105" width="17.25" style="1" customWidth="1"/>
    <col min="15106" max="15106" width="9.25" style="1" customWidth="1"/>
    <col min="15107" max="15107" width="16.125" style="1" customWidth="1"/>
    <col min="15108" max="15108" width="7.625" style="1" bestFit="1" customWidth="1"/>
    <col min="15109" max="15109" width="6.625" style="1" bestFit="1" customWidth="1"/>
    <col min="15110" max="15112" width="8.625" style="1" bestFit="1" customWidth="1"/>
    <col min="15113" max="15113" width="8.75" style="1" customWidth="1"/>
    <col min="15114" max="15360" width="9" style="1"/>
    <col min="15361" max="15361" width="17.25" style="1" customWidth="1"/>
    <col min="15362" max="15362" width="9.25" style="1" customWidth="1"/>
    <col min="15363" max="15363" width="16.125" style="1" customWidth="1"/>
    <col min="15364" max="15364" width="7.625" style="1" bestFit="1" customWidth="1"/>
    <col min="15365" max="15365" width="6.625" style="1" bestFit="1" customWidth="1"/>
    <col min="15366" max="15368" width="8.625" style="1" bestFit="1" customWidth="1"/>
    <col min="15369" max="15369" width="8.75" style="1" customWidth="1"/>
    <col min="15370" max="15616" width="9" style="1"/>
    <col min="15617" max="15617" width="17.25" style="1" customWidth="1"/>
    <col min="15618" max="15618" width="9.25" style="1" customWidth="1"/>
    <col min="15619" max="15619" width="16.125" style="1" customWidth="1"/>
    <col min="15620" max="15620" width="7.625" style="1" bestFit="1" customWidth="1"/>
    <col min="15621" max="15621" width="6.625" style="1" bestFit="1" customWidth="1"/>
    <col min="15622" max="15624" width="8.625" style="1" bestFit="1" customWidth="1"/>
    <col min="15625" max="15625" width="8.75" style="1" customWidth="1"/>
    <col min="15626" max="15872" width="9" style="1"/>
    <col min="15873" max="15873" width="17.25" style="1" customWidth="1"/>
    <col min="15874" max="15874" width="9.25" style="1" customWidth="1"/>
    <col min="15875" max="15875" width="16.125" style="1" customWidth="1"/>
    <col min="15876" max="15876" width="7.625" style="1" bestFit="1" customWidth="1"/>
    <col min="15877" max="15877" width="6.625" style="1" bestFit="1" customWidth="1"/>
    <col min="15878" max="15880" width="8.625" style="1" bestFit="1" customWidth="1"/>
    <col min="15881" max="15881" width="8.75" style="1" customWidth="1"/>
    <col min="15882" max="16128" width="9" style="1"/>
    <col min="16129" max="16129" width="17.25" style="1" customWidth="1"/>
    <col min="16130" max="16130" width="9.25" style="1" customWidth="1"/>
    <col min="16131" max="16131" width="16.125" style="1" customWidth="1"/>
    <col min="16132" max="16132" width="7.625" style="1" bestFit="1" customWidth="1"/>
    <col min="16133" max="16133" width="6.625" style="1" bestFit="1" customWidth="1"/>
    <col min="16134" max="16136" width="8.625" style="1" bestFit="1" customWidth="1"/>
    <col min="16137" max="16137" width="8.75" style="1" customWidth="1"/>
    <col min="16138" max="16384" width="9" style="1"/>
  </cols>
  <sheetData>
    <row r="1" spans="1:9" ht="18.75" customHeight="1" x14ac:dyDescent="0.15">
      <c r="A1" s="213" t="s">
        <v>96</v>
      </c>
      <c r="B1" s="213"/>
      <c r="C1" s="213"/>
      <c r="D1" s="213"/>
      <c r="E1" s="211"/>
      <c r="F1" s="211"/>
      <c r="G1" s="211"/>
      <c r="H1" s="211"/>
      <c r="I1" s="211"/>
    </row>
    <row r="2" spans="1:9" ht="18.75" customHeight="1" x14ac:dyDescent="0.15">
      <c r="A2" s="228"/>
      <c r="B2" s="211"/>
      <c r="C2" s="229"/>
      <c r="D2" s="211"/>
      <c r="E2" s="211"/>
      <c r="F2" s="211"/>
      <c r="G2" s="211"/>
      <c r="H2" s="211"/>
      <c r="I2" s="211"/>
    </row>
    <row r="3" spans="1:9" ht="18.75" customHeight="1" thickBot="1" x14ac:dyDescent="0.2">
      <c r="A3" s="211"/>
      <c r="B3" s="211"/>
      <c r="C3" s="211"/>
      <c r="D3" s="211"/>
      <c r="E3" s="211"/>
      <c r="F3" s="211"/>
      <c r="G3" s="211"/>
      <c r="H3" s="211"/>
      <c r="I3" s="217" t="s">
        <v>180</v>
      </c>
    </row>
    <row r="4" spans="1:9" ht="14.25" customHeight="1" x14ac:dyDescent="0.15">
      <c r="A4" s="246" t="s">
        <v>95</v>
      </c>
      <c r="B4" s="289" t="s">
        <v>94</v>
      </c>
      <c r="C4" s="250" t="s">
        <v>93</v>
      </c>
      <c r="D4" s="286" t="s">
        <v>92</v>
      </c>
      <c r="E4" s="286" t="s">
        <v>91</v>
      </c>
      <c r="F4" s="286" t="s">
        <v>90</v>
      </c>
      <c r="G4" s="253" t="s">
        <v>89</v>
      </c>
      <c r="H4" s="290"/>
      <c r="I4" s="279" t="s">
        <v>88</v>
      </c>
    </row>
    <row r="5" spans="1:9" x14ac:dyDescent="0.15">
      <c r="A5" s="247"/>
      <c r="B5" s="257"/>
      <c r="C5" s="255"/>
      <c r="D5" s="255"/>
      <c r="E5" s="255"/>
      <c r="F5" s="287"/>
      <c r="G5" s="282" t="s">
        <v>87</v>
      </c>
      <c r="H5" s="284" t="s">
        <v>86</v>
      </c>
      <c r="I5" s="280"/>
    </row>
    <row r="6" spans="1:9" ht="24" customHeight="1" thickBot="1" x14ac:dyDescent="0.2">
      <c r="A6" s="248"/>
      <c r="B6" s="243"/>
      <c r="C6" s="241"/>
      <c r="D6" s="241"/>
      <c r="E6" s="241"/>
      <c r="F6" s="288"/>
      <c r="G6" s="283"/>
      <c r="H6" s="285"/>
      <c r="I6" s="281"/>
    </row>
    <row r="7" spans="1:9" ht="30" customHeight="1" thickTop="1" x14ac:dyDescent="0.15">
      <c r="A7" s="227" t="s">
        <v>85</v>
      </c>
      <c r="B7" s="226" t="s">
        <v>84</v>
      </c>
      <c r="C7" s="221" t="s" ph="1">
        <v>72</v>
      </c>
      <c r="D7" s="215" t="s">
        <v>49</v>
      </c>
      <c r="E7" s="215" t="s">
        <v>49</v>
      </c>
      <c r="F7" s="194" t="s">
        <v>49</v>
      </c>
      <c r="G7" s="195">
        <v>56794</v>
      </c>
      <c r="H7" s="196">
        <v>22365</v>
      </c>
      <c r="I7" s="216">
        <v>79159</v>
      </c>
    </row>
    <row r="8" spans="1:9" ht="30" customHeight="1" x14ac:dyDescent="0.15">
      <c r="A8" s="223" t="s">
        <v>181</v>
      </c>
      <c r="B8" s="222" t="s">
        <v>181</v>
      </c>
      <c r="C8" s="221" t="s">
        <v>72</v>
      </c>
      <c r="D8" s="215" t="s">
        <v>49</v>
      </c>
      <c r="E8" s="215" t="s">
        <v>49</v>
      </c>
      <c r="F8" s="194" t="s">
        <v>49</v>
      </c>
      <c r="G8" s="195">
        <v>55428</v>
      </c>
      <c r="H8" s="196">
        <v>21877</v>
      </c>
      <c r="I8" s="214">
        <v>77305</v>
      </c>
    </row>
    <row r="9" spans="1:9" ht="30" customHeight="1" x14ac:dyDescent="0.15">
      <c r="A9" s="223" t="s">
        <v>83</v>
      </c>
      <c r="B9" s="222" t="s">
        <v>181</v>
      </c>
      <c r="C9" s="221" t="s">
        <v>182</v>
      </c>
      <c r="D9" s="197">
        <v>25</v>
      </c>
      <c r="E9" s="197">
        <v>227</v>
      </c>
      <c r="F9" s="197">
        <v>226</v>
      </c>
      <c r="G9" s="197">
        <v>14881</v>
      </c>
      <c r="H9" s="198">
        <v>2152</v>
      </c>
      <c r="I9" s="214">
        <v>17033</v>
      </c>
    </row>
    <row r="10" spans="1:9" ht="30" customHeight="1" x14ac:dyDescent="0.15">
      <c r="A10" s="223" t="s">
        <v>181</v>
      </c>
      <c r="B10" s="222" t="s">
        <v>181</v>
      </c>
      <c r="C10" s="221" t="s">
        <v>182</v>
      </c>
      <c r="D10" s="197" t="s">
        <v>49</v>
      </c>
      <c r="E10" s="197" t="s">
        <v>49</v>
      </c>
      <c r="F10" s="197" t="s">
        <v>49</v>
      </c>
      <c r="G10" s="197">
        <v>13285</v>
      </c>
      <c r="H10" s="198">
        <v>2549</v>
      </c>
      <c r="I10" s="214">
        <v>15834</v>
      </c>
    </row>
    <row r="11" spans="1:9" ht="30" customHeight="1" x14ac:dyDescent="0.15">
      <c r="A11" s="223" t="s">
        <v>181</v>
      </c>
      <c r="B11" s="222" t="s">
        <v>181</v>
      </c>
      <c r="C11" s="221" t="s">
        <v>82</v>
      </c>
      <c r="D11" s="197">
        <v>46</v>
      </c>
      <c r="E11" s="197">
        <v>202</v>
      </c>
      <c r="F11" s="197">
        <v>220</v>
      </c>
      <c r="G11" s="197">
        <v>14358</v>
      </c>
      <c r="H11" s="198">
        <v>3570</v>
      </c>
      <c r="I11" s="214">
        <v>17928</v>
      </c>
    </row>
    <row r="12" spans="1:9" ht="30" customHeight="1" x14ac:dyDescent="0.15">
      <c r="A12" s="223" t="s">
        <v>81</v>
      </c>
      <c r="B12" s="222" t="s">
        <v>181</v>
      </c>
      <c r="C12" s="221" t="s">
        <v>80</v>
      </c>
      <c r="D12" s="215" t="s">
        <v>49</v>
      </c>
      <c r="E12" s="215" t="s">
        <v>49</v>
      </c>
      <c r="F12" s="197" t="s">
        <v>49</v>
      </c>
      <c r="G12" s="197">
        <v>13589</v>
      </c>
      <c r="H12" s="198">
        <v>3927</v>
      </c>
      <c r="I12" s="214">
        <v>17516</v>
      </c>
    </row>
    <row r="13" spans="1:9" ht="30" customHeight="1" x14ac:dyDescent="0.15">
      <c r="A13" s="223" t="s">
        <v>79</v>
      </c>
      <c r="B13" s="222" t="s">
        <v>181</v>
      </c>
      <c r="C13" s="221" t="s">
        <v>78</v>
      </c>
      <c r="D13" s="197">
        <v>132</v>
      </c>
      <c r="E13" s="197">
        <v>356</v>
      </c>
      <c r="F13" s="197">
        <v>303</v>
      </c>
      <c r="G13" s="197">
        <v>13755</v>
      </c>
      <c r="H13" s="198">
        <v>2040</v>
      </c>
      <c r="I13" s="214">
        <v>15795</v>
      </c>
    </row>
    <row r="14" spans="1:9" ht="30" customHeight="1" x14ac:dyDescent="0.15">
      <c r="A14" s="223" t="s">
        <v>181</v>
      </c>
      <c r="B14" s="222" t="s">
        <v>181</v>
      </c>
      <c r="C14" s="221" t="s">
        <v>183</v>
      </c>
      <c r="D14" s="197" t="s">
        <v>49</v>
      </c>
      <c r="E14" s="197" t="s">
        <v>49</v>
      </c>
      <c r="F14" s="197" t="s">
        <v>49</v>
      </c>
      <c r="G14" s="197">
        <v>6514</v>
      </c>
      <c r="H14" s="198">
        <v>1692</v>
      </c>
      <c r="I14" s="214">
        <v>8206</v>
      </c>
    </row>
    <row r="15" spans="1:9" ht="29.25" customHeight="1" x14ac:dyDescent="0.15">
      <c r="A15" s="223" t="s">
        <v>77</v>
      </c>
      <c r="B15" s="224" t="s">
        <v>76</v>
      </c>
      <c r="C15" s="221" t="s">
        <v>75</v>
      </c>
      <c r="D15" s="197">
        <v>103</v>
      </c>
      <c r="E15" s="197">
        <v>172</v>
      </c>
      <c r="F15" s="197">
        <v>206</v>
      </c>
      <c r="G15" s="197">
        <v>9928</v>
      </c>
      <c r="H15" s="198">
        <v>1543</v>
      </c>
      <c r="I15" s="214">
        <v>11471</v>
      </c>
    </row>
    <row r="16" spans="1:9" ht="30" customHeight="1" x14ac:dyDescent="0.15">
      <c r="A16" s="223" t="s">
        <v>181</v>
      </c>
      <c r="B16" s="222" t="s">
        <v>181</v>
      </c>
      <c r="C16" s="221" t="s">
        <v>75</v>
      </c>
      <c r="D16" s="199" t="s">
        <v>49</v>
      </c>
      <c r="E16" s="197" t="s">
        <v>49</v>
      </c>
      <c r="F16" s="197" t="s">
        <v>49</v>
      </c>
      <c r="G16" s="197">
        <v>11075</v>
      </c>
      <c r="H16" s="198">
        <v>1163</v>
      </c>
      <c r="I16" s="214">
        <v>12238</v>
      </c>
    </row>
    <row r="17" spans="1:9" ht="30" customHeight="1" x14ac:dyDescent="0.15">
      <c r="A17" s="225" t="s">
        <v>74</v>
      </c>
      <c r="B17" s="222" t="s">
        <v>181</v>
      </c>
      <c r="C17" s="230" t="s">
        <v>184</v>
      </c>
      <c r="D17" s="215" t="s">
        <v>49</v>
      </c>
      <c r="E17" s="215" t="s">
        <v>49</v>
      </c>
      <c r="F17" s="215" t="s">
        <v>49</v>
      </c>
      <c r="G17" s="197">
        <v>38789</v>
      </c>
      <c r="H17" s="198">
        <v>7231</v>
      </c>
      <c r="I17" s="214">
        <v>46020</v>
      </c>
    </row>
    <row r="18" spans="1:9" ht="30" customHeight="1" x14ac:dyDescent="0.15">
      <c r="A18" s="223" t="s">
        <v>181</v>
      </c>
      <c r="B18" s="222" t="s">
        <v>181</v>
      </c>
      <c r="C18" s="221" t="s">
        <v>185</v>
      </c>
      <c r="D18" s="215" t="s">
        <v>49</v>
      </c>
      <c r="E18" s="215" t="s">
        <v>49</v>
      </c>
      <c r="F18" s="215" t="s">
        <v>49</v>
      </c>
      <c r="G18" s="197">
        <v>39297</v>
      </c>
      <c r="H18" s="198">
        <v>5239</v>
      </c>
      <c r="I18" s="214">
        <v>44536</v>
      </c>
    </row>
    <row r="19" spans="1:9" ht="30" customHeight="1" x14ac:dyDescent="0.15">
      <c r="A19" s="223" t="s">
        <v>73</v>
      </c>
      <c r="B19" s="222" t="s">
        <v>181</v>
      </c>
      <c r="C19" s="221" t="s">
        <v>72</v>
      </c>
      <c r="D19" s="197">
        <v>17</v>
      </c>
      <c r="E19" s="197" ph="1">
        <v>76</v>
      </c>
      <c r="F19" s="197">
        <v>185</v>
      </c>
      <c r="G19" s="197">
        <v>11613</v>
      </c>
      <c r="H19" s="198">
        <v>2801</v>
      </c>
      <c r="I19" s="214">
        <v>14414</v>
      </c>
    </row>
    <row r="20" spans="1:9" ht="30" customHeight="1" x14ac:dyDescent="0.15">
      <c r="A20" s="223" t="s">
        <v>181</v>
      </c>
      <c r="B20" s="222" t="s">
        <v>181</v>
      </c>
      <c r="C20" s="221" t="s">
        <v>72</v>
      </c>
      <c r="D20" s="197" t="s">
        <v>49</v>
      </c>
      <c r="E20" s="197" t="s">
        <v>49</v>
      </c>
      <c r="F20" s="197" t="s">
        <v>49</v>
      </c>
      <c r="G20" s="197">
        <v>13362</v>
      </c>
      <c r="H20" s="198">
        <v>2414</v>
      </c>
      <c r="I20" s="214">
        <v>15776</v>
      </c>
    </row>
    <row r="21" spans="1:9" ht="30" customHeight="1" x14ac:dyDescent="0.15">
      <c r="A21" s="223" t="s">
        <v>71</v>
      </c>
      <c r="B21" s="222" t="s">
        <v>181</v>
      </c>
      <c r="C21" s="221" t="s">
        <v>70</v>
      </c>
      <c r="D21" s="197">
        <v>19</v>
      </c>
      <c r="E21" s="197">
        <v>46</v>
      </c>
      <c r="F21" s="197">
        <v>146</v>
      </c>
      <c r="G21" s="197">
        <v>6858</v>
      </c>
      <c r="H21" s="198">
        <v>587</v>
      </c>
      <c r="I21" s="214">
        <v>7445</v>
      </c>
    </row>
    <row r="22" spans="1:9" ht="28.5" customHeight="1" x14ac:dyDescent="0.15">
      <c r="A22" s="223" t="s">
        <v>69</v>
      </c>
      <c r="B22" s="224" t="s">
        <v>68</v>
      </c>
      <c r="C22" s="221" t="s">
        <v>67</v>
      </c>
      <c r="D22" s="197">
        <v>21</v>
      </c>
      <c r="E22" s="197">
        <v>35</v>
      </c>
      <c r="F22" s="197">
        <v>52</v>
      </c>
      <c r="G22" s="197">
        <v>1129</v>
      </c>
      <c r="H22" s="198">
        <v>30</v>
      </c>
      <c r="I22" s="214">
        <v>1159</v>
      </c>
    </row>
    <row r="23" spans="1:9" ht="29.25" customHeight="1" x14ac:dyDescent="0.15">
      <c r="A23" s="223" t="s">
        <v>66</v>
      </c>
      <c r="B23" s="222" t="s">
        <v>181</v>
      </c>
      <c r="C23" s="221" t="s">
        <v>65</v>
      </c>
      <c r="D23" s="197">
        <v>2</v>
      </c>
      <c r="E23" s="197">
        <v>30</v>
      </c>
      <c r="F23" s="197">
        <v>81</v>
      </c>
      <c r="G23" s="197">
        <v>5349</v>
      </c>
      <c r="H23" s="198">
        <v>210</v>
      </c>
      <c r="I23" s="214">
        <v>5559</v>
      </c>
    </row>
    <row r="24" spans="1:9" ht="29.25" customHeight="1" thickBot="1" x14ac:dyDescent="0.2">
      <c r="A24" s="220" t="s">
        <v>64</v>
      </c>
      <c r="B24" s="219" t="s">
        <v>181</v>
      </c>
      <c r="C24" s="218" t="s">
        <v>63</v>
      </c>
      <c r="D24" s="200">
        <v>876</v>
      </c>
      <c r="E24" s="200">
        <v>1461</v>
      </c>
      <c r="F24" s="200">
        <v>266</v>
      </c>
      <c r="G24" s="200">
        <v>7408</v>
      </c>
      <c r="H24" s="201">
        <v>447</v>
      </c>
      <c r="I24" s="202">
        <v>7855</v>
      </c>
    </row>
    <row r="25" spans="1:9" x14ac:dyDescent="0.15">
      <c r="A25" s="211"/>
      <c r="B25" s="211"/>
      <c r="C25" s="211"/>
      <c r="D25" s="211"/>
      <c r="E25" s="211"/>
      <c r="F25" s="211"/>
      <c r="G25" s="211"/>
      <c r="H25" s="212"/>
      <c r="I25" s="217" t="s">
        <v>186</v>
      </c>
    </row>
    <row r="26" spans="1:9" x14ac:dyDescent="0.15">
      <c r="A26" s="211"/>
      <c r="B26" s="211"/>
      <c r="C26" s="211"/>
      <c r="D26" s="211"/>
      <c r="E26" s="211"/>
      <c r="F26" s="211"/>
      <c r="G26" s="211"/>
      <c r="H26" s="212"/>
      <c r="I26" s="211"/>
    </row>
    <row r="27" spans="1:9" x14ac:dyDescent="0.15">
      <c r="A27" s="211"/>
      <c r="B27" s="211"/>
      <c r="C27" s="211"/>
      <c r="D27" s="211"/>
      <c r="E27" s="211"/>
      <c r="F27" s="211"/>
      <c r="G27" s="211"/>
      <c r="H27" s="212"/>
      <c r="I27" s="211"/>
    </row>
    <row r="28" spans="1:9" x14ac:dyDescent="0.15">
      <c r="A28" s="211"/>
      <c r="B28" s="211"/>
      <c r="C28" s="211"/>
      <c r="D28" s="211"/>
      <c r="E28" s="211"/>
      <c r="F28" s="211"/>
      <c r="G28" s="211"/>
      <c r="H28" s="212"/>
      <c r="I28" s="211"/>
    </row>
    <row r="29" spans="1:9" x14ac:dyDescent="0.15">
      <c r="A29" s="211"/>
      <c r="B29" s="211"/>
      <c r="C29" s="211"/>
      <c r="D29" s="211"/>
      <c r="E29" s="211"/>
      <c r="F29" s="211"/>
      <c r="G29" s="211"/>
      <c r="H29" s="212"/>
      <c r="I29" s="211"/>
    </row>
    <row r="30" spans="1:9" x14ac:dyDescent="0.15">
      <c r="A30" s="211"/>
      <c r="B30" s="211"/>
      <c r="C30" s="211"/>
      <c r="D30" s="211"/>
      <c r="E30" s="211"/>
      <c r="F30" s="211"/>
      <c r="G30" s="211"/>
      <c r="H30" s="212"/>
      <c r="I30" s="211"/>
    </row>
    <row r="31" spans="1:9" x14ac:dyDescent="0.15">
      <c r="A31" s="211"/>
      <c r="B31" s="211"/>
      <c r="C31" s="211"/>
      <c r="D31" s="211"/>
      <c r="E31" s="211"/>
      <c r="F31" s="211"/>
      <c r="G31" s="211"/>
      <c r="H31" s="212"/>
      <c r="I31" s="211"/>
    </row>
    <row r="32" spans="1:9" x14ac:dyDescent="0.15">
      <c r="A32" s="211"/>
      <c r="B32" s="211"/>
      <c r="C32" s="211"/>
      <c r="D32" s="211"/>
      <c r="E32" s="211"/>
      <c r="F32" s="211"/>
      <c r="G32" s="211"/>
      <c r="H32" s="212"/>
      <c r="I32" s="211"/>
    </row>
  </sheetData>
  <mergeCells count="10">
    <mergeCell ref="A4:A6"/>
    <mergeCell ref="B4:B6"/>
    <mergeCell ref="C4:C6"/>
    <mergeCell ref="D4:D6"/>
    <mergeCell ref="G4:H4"/>
    <mergeCell ref="I4:I6"/>
    <mergeCell ref="G5:G6"/>
    <mergeCell ref="H5:H6"/>
    <mergeCell ref="E4:E6"/>
    <mergeCell ref="F4:F6"/>
  </mergeCells>
  <phoneticPr fontId="2"/>
  <pageMargins left="0.39370078740157483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4" zoomScale="85" zoomScaleNormal="85" workbookViewId="0">
      <selection activeCell="I7" sqref="I7"/>
    </sheetView>
  </sheetViews>
  <sheetFormatPr defaultRowHeight="18.75" customHeight="1" x14ac:dyDescent="0.15"/>
  <cols>
    <col min="1" max="1" width="5.875" style="1" customWidth="1"/>
    <col min="2" max="2" width="14.5" style="1" bestFit="1" customWidth="1"/>
    <col min="3" max="8" width="11.125" style="1" customWidth="1"/>
    <col min="9" max="9" width="12.875" style="1" customWidth="1"/>
    <col min="10" max="15" width="11.625" style="1" customWidth="1"/>
    <col min="16" max="256" width="9" style="1"/>
    <col min="257" max="257" width="5.875" style="1" customWidth="1"/>
    <col min="258" max="258" width="14.5" style="1" bestFit="1" customWidth="1"/>
    <col min="259" max="264" width="11.125" style="1" customWidth="1"/>
    <col min="265" max="265" width="12.875" style="1" customWidth="1"/>
    <col min="266" max="271" width="11.625" style="1" customWidth="1"/>
    <col min="272" max="512" width="9" style="1"/>
    <col min="513" max="513" width="5.875" style="1" customWidth="1"/>
    <col min="514" max="514" width="14.5" style="1" bestFit="1" customWidth="1"/>
    <col min="515" max="520" width="11.125" style="1" customWidth="1"/>
    <col min="521" max="521" width="12.875" style="1" customWidth="1"/>
    <col min="522" max="527" width="11.625" style="1" customWidth="1"/>
    <col min="528" max="768" width="9" style="1"/>
    <col min="769" max="769" width="5.875" style="1" customWidth="1"/>
    <col min="770" max="770" width="14.5" style="1" bestFit="1" customWidth="1"/>
    <col min="771" max="776" width="11.125" style="1" customWidth="1"/>
    <col min="777" max="777" width="12.875" style="1" customWidth="1"/>
    <col min="778" max="783" width="11.625" style="1" customWidth="1"/>
    <col min="784" max="1024" width="9" style="1"/>
    <col min="1025" max="1025" width="5.875" style="1" customWidth="1"/>
    <col min="1026" max="1026" width="14.5" style="1" bestFit="1" customWidth="1"/>
    <col min="1027" max="1032" width="11.125" style="1" customWidth="1"/>
    <col min="1033" max="1033" width="12.875" style="1" customWidth="1"/>
    <col min="1034" max="1039" width="11.625" style="1" customWidth="1"/>
    <col min="1040" max="1280" width="9" style="1"/>
    <col min="1281" max="1281" width="5.875" style="1" customWidth="1"/>
    <col min="1282" max="1282" width="14.5" style="1" bestFit="1" customWidth="1"/>
    <col min="1283" max="1288" width="11.125" style="1" customWidth="1"/>
    <col min="1289" max="1289" width="12.875" style="1" customWidth="1"/>
    <col min="1290" max="1295" width="11.625" style="1" customWidth="1"/>
    <col min="1296" max="1536" width="9" style="1"/>
    <col min="1537" max="1537" width="5.875" style="1" customWidth="1"/>
    <col min="1538" max="1538" width="14.5" style="1" bestFit="1" customWidth="1"/>
    <col min="1539" max="1544" width="11.125" style="1" customWidth="1"/>
    <col min="1545" max="1545" width="12.875" style="1" customWidth="1"/>
    <col min="1546" max="1551" width="11.625" style="1" customWidth="1"/>
    <col min="1552" max="1792" width="9" style="1"/>
    <col min="1793" max="1793" width="5.875" style="1" customWidth="1"/>
    <col min="1794" max="1794" width="14.5" style="1" bestFit="1" customWidth="1"/>
    <col min="1795" max="1800" width="11.125" style="1" customWidth="1"/>
    <col min="1801" max="1801" width="12.875" style="1" customWidth="1"/>
    <col min="1802" max="1807" width="11.625" style="1" customWidth="1"/>
    <col min="1808" max="2048" width="9" style="1"/>
    <col min="2049" max="2049" width="5.875" style="1" customWidth="1"/>
    <col min="2050" max="2050" width="14.5" style="1" bestFit="1" customWidth="1"/>
    <col min="2051" max="2056" width="11.125" style="1" customWidth="1"/>
    <col min="2057" max="2057" width="12.875" style="1" customWidth="1"/>
    <col min="2058" max="2063" width="11.625" style="1" customWidth="1"/>
    <col min="2064" max="2304" width="9" style="1"/>
    <col min="2305" max="2305" width="5.875" style="1" customWidth="1"/>
    <col min="2306" max="2306" width="14.5" style="1" bestFit="1" customWidth="1"/>
    <col min="2307" max="2312" width="11.125" style="1" customWidth="1"/>
    <col min="2313" max="2313" width="12.875" style="1" customWidth="1"/>
    <col min="2314" max="2319" width="11.625" style="1" customWidth="1"/>
    <col min="2320" max="2560" width="9" style="1"/>
    <col min="2561" max="2561" width="5.875" style="1" customWidth="1"/>
    <col min="2562" max="2562" width="14.5" style="1" bestFit="1" customWidth="1"/>
    <col min="2563" max="2568" width="11.125" style="1" customWidth="1"/>
    <col min="2569" max="2569" width="12.875" style="1" customWidth="1"/>
    <col min="2570" max="2575" width="11.625" style="1" customWidth="1"/>
    <col min="2576" max="2816" width="9" style="1"/>
    <col min="2817" max="2817" width="5.875" style="1" customWidth="1"/>
    <col min="2818" max="2818" width="14.5" style="1" bestFit="1" customWidth="1"/>
    <col min="2819" max="2824" width="11.125" style="1" customWidth="1"/>
    <col min="2825" max="2825" width="12.875" style="1" customWidth="1"/>
    <col min="2826" max="2831" width="11.625" style="1" customWidth="1"/>
    <col min="2832" max="3072" width="9" style="1"/>
    <col min="3073" max="3073" width="5.875" style="1" customWidth="1"/>
    <col min="3074" max="3074" width="14.5" style="1" bestFit="1" customWidth="1"/>
    <col min="3075" max="3080" width="11.125" style="1" customWidth="1"/>
    <col min="3081" max="3081" width="12.875" style="1" customWidth="1"/>
    <col min="3082" max="3087" width="11.625" style="1" customWidth="1"/>
    <col min="3088" max="3328" width="9" style="1"/>
    <col min="3329" max="3329" width="5.875" style="1" customWidth="1"/>
    <col min="3330" max="3330" width="14.5" style="1" bestFit="1" customWidth="1"/>
    <col min="3331" max="3336" width="11.125" style="1" customWidth="1"/>
    <col min="3337" max="3337" width="12.875" style="1" customWidth="1"/>
    <col min="3338" max="3343" width="11.625" style="1" customWidth="1"/>
    <col min="3344" max="3584" width="9" style="1"/>
    <col min="3585" max="3585" width="5.875" style="1" customWidth="1"/>
    <col min="3586" max="3586" width="14.5" style="1" bestFit="1" customWidth="1"/>
    <col min="3587" max="3592" width="11.125" style="1" customWidth="1"/>
    <col min="3593" max="3593" width="12.875" style="1" customWidth="1"/>
    <col min="3594" max="3599" width="11.625" style="1" customWidth="1"/>
    <col min="3600" max="3840" width="9" style="1"/>
    <col min="3841" max="3841" width="5.875" style="1" customWidth="1"/>
    <col min="3842" max="3842" width="14.5" style="1" bestFit="1" customWidth="1"/>
    <col min="3843" max="3848" width="11.125" style="1" customWidth="1"/>
    <col min="3849" max="3849" width="12.875" style="1" customWidth="1"/>
    <col min="3850" max="3855" width="11.625" style="1" customWidth="1"/>
    <col min="3856" max="4096" width="9" style="1"/>
    <col min="4097" max="4097" width="5.875" style="1" customWidth="1"/>
    <col min="4098" max="4098" width="14.5" style="1" bestFit="1" customWidth="1"/>
    <col min="4099" max="4104" width="11.125" style="1" customWidth="1"/>
    <col min="4105" max="4105" width="12.875" style="1" customWidth="1"/>
    <col min="4106" max="4111" width="11.625" style="1" customWidth="1"/>
    <col min="4112" max="4352" width="9" style="1"/>
    <col min="4353" max="4353" width="5.875" style="1" customWidth="1"/>
    <col min="4354" max="4354" width="14.5" style="1" bestFit="1" customWidth="1"/>
    <col min="4355" max="4360" width="11.125" style="1" customWidth="1"/>
    <col min="4361" max="4361" width="12.875" style="1" customWidth="1"/>
    <col min="4362" max="4367" width="11.625" style="1" customWidth="1"/>
    <col min="4368" max="4608" width="9" style="1"/>
    <col min="4609" max="4609" width="5.875" style="1" customWidth="1"/>
    <col min="4610" max="4610" width="14.5" style="1" bestFit="1" customWidth="1"/>
    <col min="4611" max="4616" width="11.125" style="1" customWidth="1"/>
    <col min="4617" max="4617" width="12.875" style="1" customWidth="1"/>
    <col min="4618" max="4623" width="11.625" style="1" customWidth="1"/>
    <col min="4624" max="4864" width="9" style="1"/>
    <col min="4865" max="4865" width="5.875" style="1" customWidth="1"/>
    <col min="4866" max="4866" width="14.5" style="1" bestFit="1" customWidth="1"/>
    <col min="4867" max="4872" width="11.125" style="1" customWidth="1"/>
    <col min="4873" max="4873" width="12.875" style="1" customWidth="1"/>
    <col min="4874" max="4879" width="11.625" style="1" customWidth="1"/>
    <col min="4880" max="5120" width="9" style="1"/>
    <col min="5121" max="5121" width="5.875" style="1" customWidth="1"/>
    <col min="5122" max="5122" width="14.5" style="1" bestFit="1" customWidth="1"/>
    <col min="5123" max="5128" width="11.125" style="1" customWidth="1"/>
    <col min="5129" max="5129" width="12.875" style="1" customWidth="1"/>
    <col min="5130" max="5135" width="11.625" style="1" customWidth="1"/>
    <col min="5136" max="5376" width="9" style="1"/>
    <col min="5377" max="5377" width="5.875" style="1" customWidth="1"/>
    <col min="5378" max="5378" width="14.5" style="1" bestFit="1" customWidth="1"/>
    <col min="5379" max="5384" width="11.125" style="1" customWidth="1"/>
    <col min="5385" max="5385" width="12.875" style="1" customWidth="1"/>
    <col min="5386" max="5391" width="11.625" style="1" customWidth="1"/>
    <col min="5392" max="5632" width="9" style="1"/>
    <col min="5633" max="5633" width="5.875" style="1" customWidth="1"/>
    <col min="5634" max="5634" width="14.5" style="1" bestFit="1" customWidth="1"/>
    <col min="5635" max="5640" width="11.125" style="1" customWidth="1"/>
    <col min="5641" max="5641" width="12.875" style="1" customWidth="1"/>
    <col min="5642" max="5647" width="11.625" style="1" customWidth="1"/>
    <col min="5648" max="5888" width="9" style="1"/>
    <col min="5889" max="5889" width="5.875" style="1" customWidth="1"/>
    <col min="5890" max="5890" width="14.5" style="1" bestFit="1" customWidth="1"/>
    <col min="5891" max="5896" width="11.125" style="1" customWidth="1"/>
    <col min="5897" max="5897" width="12.875" style="1" customWidth="1"/>
    <col min="5898" max="5903" width="11.625" style="1" customWidth="1"/>
    <col min="5904" max="6144" width="9" style="1"/>
    <col min="6145" max="6145" width="5.875" style="1" customWidth="1"/>
    <col min="6146" max="6146" width="14.5" style="1" bestFit="1" customWidth="1"/>
    <col min="6147" max="6152" width="11.125" style="1" customWidth="1"/>
    <col min="6153" max="6153" width="12.875" style="1" customWidth="1"/>
    <col min="6154" max="6159" width="11.625" style="1" customWidth="1"/>
    <col min="6160" max="6400" width="9" style="1"/>
    <col min="6401" max="6401" width="5.875" style="1" customWidth="1"/>
    <col min="6402" max="6402" width="14.5" style="1" bestFit="1" customWidth="1"/>
    <col min="6403" max="6408" width="11.125" style="1" customWidth="1"/>
    <col min="6409" max="6409" width="12.875" style="1" customWidth="1"/>
    <col min="6410" max="6415" width="11.625" style="1" customWidth="1"/>
    <col min="6416" max="6656" width="9" style="1"/>
    <col min="6657" max="6657" width="5.875" style="1" customWidth="1"/>
    <col min="6658" max="6658" width="14.5" style="1" bestFit="1" customWidth="1"/>
    <col min="6659" max="6664" width="11.125" style="1" customWidth="1"/>
    <col min="6665" max="6665" width="12.875" style="1" customWidth="1"/>
    <col min="6666" max="6671" width="11.625" style="1" customWidth="1"/>
    <col min="6672" max="6912" width="9" style="1"/>
    <col min="6913" max="6913" width="5.875" style="1" customWidth="1"/>
    <col min="6914" max="6914" width="14.5" style="1" bestFit="1" customWidth="1"/>
    <col min="6915" max="6920" width="11.125" style="1" customWidth="1"/>
    <col min="6921" max="6921" width="12.875" style="1" customWidth="1"/>
    <col min="6922" max="6927" width="11.625" style="1" customWidth="1"/>
    <col min="6928" max="7168" width="9" style="1"/>
    <col min="7169" max="7169" width="5.875" style="1" customWidth="1"/>
    <col min="7170" max="7170" width="14.5" style="1" bestFit="1" customWidth="1"/>
    <col min="7171" max="7176" width="11.125" style="1" customWidth="1"/>
    <col min="7177" max="7177" width="12.875" style="1" customWidth="1"/>
    <col min="7178" max="7183" width="11.625" style="1" customWidth="1"/>
    <col min="7184" max="7424" width="9" style="1"/>
    <col min="7425" max="7425" width="5.875" style="1" customWidth="1"/>
    <col min="7426" max="7426" width="14.5" style="1" bestFit="1" customWidth="1"/>
    <col min="7427" max="7432" width="11.125" style="1" customWidth="1"/>
    <col min="7433" max="7433" width="12.875" style="1" customWidth="1"/>
    <col min="7434" max="7439" width="11.625" style="1" customWidth="1"/>
    <col min="7440" max="7680" width="9" style="1"/>
    <col min="7681" max="7681" width="5.875" style="1" customWidth="1"/>
    <col min="7682" max="7682" width="14.5" style="1" bestFit="1" customWidth="1"/>
    <col min="7683" max="7688" width="11.125" style="1" customWidth="1"/>
    <col min="7689" max="7689" width="12.875" style="1" customWidth="1"/>
    <col min="7690" max="7695" width="11.625" style="1" customWidth="1"/>
    <col min="7696" max="7936" width="9" style="1"/>
    <col min="7937" max="7937" width="5.875" style="1" customWidth="1"/>
    <col min="7938" max="7938" width="14.5" style="1" bestFit="1" customWidth="1"/>
    <col min="7939" max="7944" width="11.125" style="1" customWidth="1"/>
    <col min="7945" max="7945" width="12.875" style="1" customWidth="1"/>
    <col min="7946" max="7951" width="11.625" style="1" customWidth="1"/>
    <col min="7952" max="8192" width="9" style="1"/>
    <col min="8193" max="8193" width="5.875" style="1" customWidth="1"/>
    <col min="8194" max="8194" width="14.5" style="1" bestFit="1" customWidth="1"/>
    <col min="8195" max="8200" width="11.125" style="1" customWidth="1"/>
    <col min="8201" max="8201" width="12.875" style="1" customWidth="1"/>
    <col min="8202" max="8207" width="11.625" style="1" customWidth="1"/>
    <col min="8208" max="8448" width="9" style="1"/>
    <col min="8449" max="8449" width="5.875" style="1" customWidth="1"/>
    <col min="8450" max="8450" width="14.5" style="1" bestFit="1" customWidth="1"/>
    <col min="8451" max="8456" width="11.125" style="1" customWidth="1"/>
    <col min="8457" max="8457" width="12.875" style="1" customWidth="1"/>
    <col min="8458" max="8463" width="11.625" style="1" customWidth="1"/>
    <col min="8464" max="8704" width="9" style="1"/>
    <col min="8705" max="8705" width="5.875" style="1" customWidth="1"/>
    <col min="8706" max="8706" width="14.5" style="1" bestFit="1" customWidth="1"/>
    <col min="8707" max="8712" width="11.125" style="1" customWidth="1"/>
    <col min="8713" max="8713" width="12.875" style="1" customWidth="1"/>
    <col min="8714" max="8719" width="11.625" style="1" customWidth="1"/>
    <col min="8720" max="8960" width="9" style="1"/>
    <col min="8961" max="8961" width="5.875" style="1" customWidth="1"/>
    <col min="8962" max="8962" width="14.5" style="1" bestFit="1" customWidth="1"/>
    <col min="8963" max="8968" width="11.125" style="1" customWidth="1"/>
    <col min="8969" max="8969" width="12.875" style="1" customWidth="1"/>
    <col min="8970" max="8975" width="11.625" style="1" customWidth="1"/>
    <col min="8976" max="9216" width="9" style="1"/>
    <col min="9217" max="9217" width="5.875" style="1" customWidth="1"/>
    <col min="9218" max="9218" width="14.5" style="1" bestFit="1" customWidth="1"/>
    <col min="9219" max="9224" width="11.125" style="1" customWidth="1"/>
    <col min="9225" max="9225" width="12.875" style="1" customWidth="1"/>
    <col min="9226" max="9231" width="11.625" style="1" customWidth="1"/>
    <col min="9232" max="9472" width="9" style="1"/>
    <col min="9473" max="9473" width="5.875" style="1" customWidth="1"/>
    <col min="9474" max="9474" width="14.5" style="1" bestFit="1" customWidth="1"/>
    <col min="9475" max="9480" width="11.125" style="1" customWidth="1"/>
    <col min="9481" max="9481" width="12.875" style="1" customWidth="1"/>
    <col min="9482" max="9487" width="11.625" style="1" customWidth="1"/>
    <col min="9488" max="9728" width="9" style="1"/>
    <col min="9729" max="9729" width="5.875" style="1" customWidth="1"/>
    <col min="9730" max="9730" width="14.5" style="1" bestFit="1" customWidth="1"/>
    <col min="9731" max="9736" width="11.125" style="1" customWidth="1"/>
    <col min="9737" max="9737" width="12.875" style="1" customWidth="1"/>
    <col min="9738" max="9743" width="11.625" style="1" customWidth="1"/>
    <col min="9744" max="9984" width="9" style="1"/>
    <col min="9985" max="9985" width="5.875" style="1" customWidth="1"/>
    <col min="9986" max="9986" width="14.5" style="1" bestFit="1" customWidth="1"/>
    <col min="9987" max="9992" width="11.125" style="1" customWidth="1"/>
    <col min="9993" max="9993" width="12.875" style="1" customWidth="1"/>
    <col min="9994" max="9999" width="11.625" style="1" customWidth="1"/>
    <col min="10000" max="10240" width="9" style="1"/>
    <col min="10241" max="10241" width="5.875" style="1" customWidth="1"/>
    <col min="10242" max="10242" width="14.5" style="1" bestFit="1" customWidth="1"/>
    <col min="10243" max="10248" width="11.125" style="1" customWidth="1"/>
    <col min="10249" max="10249" width="12.875" style="1" customWidth="1"/>
    <col min="10250" max="10255" width="11.625" style="1" customWidth="1"/>
    <col min="10256" max="10496" width="9" style="1"/>
    <col min="10497" max="10497" width="5.875" style="1" customWidth="1"/>
    <col min="10498" max="10498" width="14.5" style="1" bestFit="1" customWidth="1"/>
    <col min="10499" max="10504" width="11.125" style="1" customWidth="1"/>
    <col min="10505" max="10505" width="12.875" style="1" customWidth="1"/>
    <col min="10506" max="10511" width="11.625" style="1" customWidth="1"/>
    <col min="10512" max="10752" width="9" style="1"/>
    <col min="10753" max="10753" width="5.875" style="1" customWidth="1"/>
    <col min="10754" max="10754" width="14.5" style="1" bestFit="1" customWidth="1"/>
    <col min="10755" max="10760" width="11.125" style="1" customWidth="1"/>
    <col min="10761" max="10761" width="12.875" style="1" customWidth="1"/>
    <col min="10762" max="10767" width="11.625" style="1" customWidth="1"/>
    <col min="10768" max="11008" width="9" style="1"/>
    <col min="11009" max="11009" width="5.875" style="1" customWidth="1"/>
    <col min="11010" max="11010" width="14.5" style="1" bestFit="1" customWidth="1"/>
    <col min="11011" max="11016" width="11.125" style="1" customWidth="1"/>
    <col min="11017" max="11017" width="12.875" style="1" customWidth="1"/>
    <col min="11018" max="11023" width="11.625" style="1" customWidth="1"/>
    <col min="11024" max="11264" width="9" style="1"/>
    <col min="11265" max="11265" width="5.875" style="1" customWidth="1"/>
    <col min="11266" max="11266" width="14.5" style="1" bestFit="1" customWidth="1"/>
    <col min="11267" max="11272" width="11.125" style="1" customWidth="1"/>
    <col min="11273" max="11273" width="12.875" style="1" customWidth="1"/>
    <col min="11274" max="11279" width="11.625" style="1" customWidth="1"/>
    <col min="11280" max="11520" width="9" style="1"/>
    <col min="11521" max="11521" width="5.875" style="1" customWidth="1"/>
    <col min="11522" max="11522" width="14.5" style="1" bestFit="1" customWidth="1"/>
    <col min="11523" max="11528" width="11.125" style="1" customWidth="1"/>
    <col min="11529" max="11529" width="12.875" style="1" customWidth="1"/>
    <col min="11530" max="11535" width="11.625" style="1" customWidth="1"/>
    <col min="11536" max="11776" width="9" style="1"/>
    <col min="11777" max="11777" width="5.875" style="1" customWidth="1"/>
    <col min="11778" max="11778" width="14.5" style="1" bestFit="1" customWidth="1"/>
    <col min="11779" max="11784" width="11.125" style="1" customWidth="1"/>
    <col min="11785" max="11785" width="12.875" style="1" customWidth="1"/>
    <col min="11786" max="11791" width="11.625" style="1" customWidth="1"/>
    <col min="11792" max="12032" width="9" style="1"/>
    <col min="12033" max="12033" width="5.875" style="1" customWidth="1"/>
    <col min="12034" max="12034" width="14.5" style="1" bestFit="1" customWidth="1"/>
    <col min="12035" max="12040" width="11.125" style="1" customWidth="1"/>
    <col min="12041" max="12041" width="12.875" style="1" customWidth="1"/>
    <col min="12042" max="12047" width="11.625" style="1" customWidth="1"/>
    <col min="12048" max="12288" width="9" style="1"/>
    <col min="12289" max="12289" width="5.875" style="1" customWidth="1"/>
    <col min="12290" max="12290" width="14.5" style="1" bestFit="1" customWidth="1"/>
    <col min="12291" max="12296" width="11.125" style="1" customWidth="1"/>
    <col min="12297" max="12297" width="12.875" style="1" customWidth="1"/>
    <col min="12298" max="12303" width="11.625" style="1" customWidth="1"/>
    <col min="12304" max="12544" width="9" style="1"/>
    <col min="12545" max="12545" width="5.875" style="1" customWidth="1"/>
    <col min="12546" max="12546" width="14.5" style="1" bestFit="1" customWidth="1"/>
    <col min="12547" max="12552" width="11.125" style="1" customWidth="1"/>
    <col min="12553" max="12553" width="12.875" style="1" customWidth="1"/>
    <col min="12554" max="12559" width="11.625" style="1" customWidth="1"/>
    <col min="12560" max="12800" width="9" style="1"/>
    <col min="12801" max="12801" width="5.875" style="1" customWidth="1"/>
    <col min="12802" max="12802" width="14.5" style="1" bestFit="1" customWidth="1"/>
    <col min="12803" max="12808" width="11.125" style="1" customWidth="1"/>
    <col min="12809" max="12809" width="12.875" style="1" customWidth="1"/>
    <col min="12810" max="12815" width="11.625" style="1" customWidth="1"/>
    <col min="12816" max="13056" width="9" style="1"/>
    <col min="13057" max="13057" width="5.875" style="1" customWidth="1"/>
    <col min="13058" max="13058" width="14.5" style="1" bestFit="1" customWidth="1"/>
    <col min="13059" max="13064" width="11.125" style="1" customWidth="1"/>
    <col min="13065" max="13065" width="12.875" style="1" customWidth="1"/>
    <col min="13066" max="13071" width="11.625" style="1" customWidth="1"/>
    <col min="13072" max="13312" width="9" style="1"/>
    <col min="13313" max="13313" width="5.875" style="1" customWidth="1"/>
    <col min="13314" max="13314" width="14.5" style="1" bestFit="1" customWidth="1"/>
    <col min="13315" max="13320" width="11.125" style="1" customWidth="1"/>
    <col min="13321" max="13321" width="12.875" style="1" customWidth="1"/>
    <col min="13322" max="13327" width="11.625" style="1" customWidth="1"/>
    <col min="13328" max="13568" width="9" style="1"/>
    <col min="13569" max="13569" width="5.875" style="1" customWidth="1"/>
    <col min="13570" max="13570" width="14.5" style="1" bestFit="1" customWidth="1"/>
    <col min="13571" max="13576" width="11.125" style="1" customWidth="1"/>
    <col min="13577" max="13577" width="12.875" style="1" customWidth="1"/>
    <col min="13578" max="13583" width="11.625" style="1" customWidth="1"/>
    <col min="13584" max="13824" width="9" style="1"/>
    <col min="13825" max="13825" width="5.875" style="1" customWidth="1"/>
    <col min="13826" max="13826" width="14.5" style="1" bestFit="1" customWidth="1"/>
    <col min="13827" max="13832" width="11.125" style="1" customWidth="1"/>
    <col min="13833" max="13833" width="12.875" style="1" customWidth="1"/>
    <col min="13834" max="13839" width="11.625" style="1" customWidth="1"/>
    <col min="13840" max="14080" width="9" style="1"/>
    <col min="14081" max="14081" width="5.875" style="1" customWidth="1"/>
    <col min="14082" max="14082" width="14.5" style="1" bestFit="1" customWidth="1"/>
    <col min="14083" max="14088" width="11.125" style="1" customWidth="1"/>
    <col min="14089" max="14089" width="12.875" style="1" customWidth="1"/>
    <col min="14090" max="14095" width="11.625" style="1" customWidth="1"/>
    <col min="14096" max="14336" width="9" style="1"/>
    <col min="14337" max="14337" width="5.875" style="1" customWidth="1"/>
    <col min="14338" max="14338" width="14.5" style="1" bestFit="1" customWidth="1"/>
    <col min="14339" max="14344" width="11.125" style="1" customWidth="1"/>
    <col min="14345" max="14345" width="12.875" style="1" customWidth="1"/>
    <col min="14346" max="14351" width="11.625" style="1" customWidth="1"/>
    <col min="14352" max="14592" width="9" style="1"/>
    <col min="14593" max="14593" width="5.875" style="1" customWidth="1"/>
    <col min="14594" max="14594" width="14.5" style="1" bestFit="1" customWidth="1"/>
    <col min="14595" max="14600" width="11.125" style="1" customWidth="1"/>
    <col min="14601" max="14601" width="12.875" style="1" customWidth="1"/>
    <col min="14602" max="14607" width="11.625" style="1" customWidth="1"/>
    <col min="14608" max="14848" width="9" style="1"/>
    <col min="14849" max="14849" width="5.875" style="1" customWidth="1"/>
    <col min="14850" max="14850" width="14.5" style="1" bestFit="1" customWidth="1"/>
    <col min="14851" max="14856" width="11.125" style="1" customWidth="1"/>
    <col min="14857" max="14857" width="12.875" style="1" customWidth="1"/>
    <col min="14858" max="14863" width="11.625" style="1" customWidth="1"/>
    <col min="14864" max="15104" width="9" style="1"/>
    <col min="15105" max="15105" width="5.875" style="1" customWidth="1"/>
    <col min="15106" max="15106" width="14.5" style="1" bestFit="1" customWidth="1"/>
    <col min="15107" max="15112" width="11.125" style="1" customWidth="1"/>
    <col min="15113" max="15113" width="12.875" style="1" customWidth="1"/>
    <col min="15114" max="15119" width="11.625" style="1" customWidth="1"/>
    <col min="15120" max="15360" width="9" style="1"/>
    <col min="15361" max="15361" width="5.875" style="1" customWidth="1"/>
    <col min="15362" max="15362" width="14.5" style="1" bestFit="1" customWidth="1"/>
    <col min="15363" max="15368" width="11.125" style="1" customWidth="1"/>
    <col min="15369" max="15369" width="12.875" style="1" customWidth="1"/>
    <col min="15370" max="15375" width="11.625" style="1" customWidth="1"/>
    <col min="15376" max="15616" width="9" style="1"/>
    <col min="15617" max="15617" width="5.875" style="1" customWidth="1"/>
    <col min="15618" max="15618" width="14.5" style="1" bestFit="1" customWidth="1"/>
    <col min="15619" max="15624" width="11.125" style="1" customWidth="1"/>
    <col min="15625" max="15625" width="12.875" style="1" customWidth="1"/>
    <col min="15626" max="15631" width="11.625" style="1" customWidth="1"/>
    <col min="15632" max="15872" width="9" style="1"/>
    <col min="15873" max="15873" width="5.875" style="1" customWidth="1"/>
    <col min="15874" max="15874" width="14.5" style="1" bestFit="1" customWidth="1"/>
    <col min="15875" max="15880" width="11.125" style="1" customWidth="1"/>
    <col min="15881" max="15881" width="12.875" style="1" customWidth="1"/>
    <col min="15882" max="15887" width="11.625" style="1" customWidth="1"/>
    <col min="15888" max="16128" width="9" style="1"/>
    <col min="16129" max="16129" width="5.875" style="1" customWidth="1"/>
    <col min="16130" max="16130" width="14.5" style="1" bestFit="1" customWidth="1"/>
    <col min="16131" max="16136" width="11.125" style="1" customWidth="1"/>
    <col min="16137" max="16137" width="12.875" style="1" customWidth="1"/>
    <col min="16138" max="16143" width="11.625" style="1" customWidth="1"/>
    <col min="16144" max="16384" width="9" style="1"/>
  </cols>
  <sheetData>
    <row r="1" spans="1:16" ht="18.75" customHeight="1" x14ac:dyDescent="0.15">
      <c r="A1" s="104" t="s">
        <v>115</v>
      </c>
      <c r="B1" s="104"/>
      <c r="C1" s="104"/>
      <c r="D1" s="104"/>
      <c r="E1" s="104"/>
      <c r="F1" s="104"/>
      <c r="G1" s="104"/>
      <c r="H1" s="104"/>
      <c r="P1" s="3"/>
    </row>
    <row r="2" spans="1:16" ht="18.75" customHeight="1" x14ac:dyDescent="0.15">
      <c r="A2" s="3"/>
      <c r="B2" s="3"/>
      <c r="C2" s="3"/>
      <c r="D2" s="3"/>
      <c r="E2" s="3"/>
      <c r="F2" s="3"/>
      <c r="G2" s="3"/>
      <c r="H2" s="3"/>
      <c r="P2" s="3"/>
    </row>
    <row r="3" spans="1:16" ht="18.75" customHeight="1" thickBot="1" x14ac:dyDescent="0.2">
      <c r="A3" s="103" t="s">
        <v>114</v>
      </c>
      <c r="B3" s="103"/>
      <c r="C3" s="3"/>
      <c r="D3" s="3"/>
      <c r="E3" s="3"/>
      <c r="F3" s="3"/>
      <c r="G3" s="3"/>
      <c r="H3" s="3"/>
      <c r="P3" s="3"/>
    </row>
    <row r="4" spans="1:16" ht="15" thickBot="1" x14ac:dyDescent="0.2">
      <c r="A4" s="291" t="s">
        <v>113</v>
      </c>
      <c r="B4" s="292"/>
      <c r="C4" s="102" t="s">
        <v>37</v>
      </c>
      <c r="D4" s="101" t="s">
        <v>112</v>
      </c>
      <c r="E4" s="100" t="s">
        <v>111</v>
      </c>
      <c r="F4" s="99" t="s">
        <v>86</v>
      </c>
      <c r="G4" s="99" t="s">
        <v>110</v>
      </c>
      <c r="H4" s="98" t="s">
        <v>188</v>
      </c>
      <c r="P4" s="3"/>
    </row>
    <row r="5" spans="1:16" ht="18.75" customHeight="1" thickTop="1" x14ac:dyDescent="0.15">
      <c r="A5" s="293" t="s">
        <v>187</v>
      </c>
      <c r="B5" s="97" t="s">
        <v>165</v>
      </c>
      <c r="C5" s="171">
        <f t="shared" ref="C5:C16" si="0">SUM(D5:H5)</f>
        <v>166578</v>
      </c>
      <c r="D5" s="172">
        <v>115249</v>
      </c>
      <c r="E5" s="173">
        <v>14205</v>
      </c>
      <c r="F5" s="173">
        <v>5145</v>
      </c>
      <c r="G5" s="173">
        <v>944</v>
      </c>
      <c r="H5" s="174">
        <v>31035</v>
      </c>
      <c r="P5" s="3"/>
    </row>
    <row r="6" spans="1:16" ht="18.75" customHeight="1" x14ac:dyDescent="0.15">
      <c r="A6" s="294"/>
      <c r="B6" s="93" t="s">
        <v>108</v>
      </c>
      <c r="C6" s="175">
        <f t="shared" si="0"/>
        <v>164982</v>
      </c>
      <c r="D6" s="92">
        <v>115541</v>
      </c>
      <c r="E6" s="91">
        <v>13982</v>
      </c>
      <c r="F6" s="91">
        <v>4123</v>
      </c>
      <c r="G6" s="91">
        <v>779</v>
      </c>
      <c r="H6" s="90">
        <v>30557</v>
      </c>
      <c r="P6" s="3"/>
    </row>
    <row r="7" spans="1:16" ht="18.75" customHeight="1" x14ac:dyDescent="0.15">
      <c r="A7" s="294"/>
      <c r="B7" s="93" t="s">
        <v>107</v>
      </c>
      <c r="C7" s="175">
        <f t="shared" si="0"/>
        <v>163696</v>
      </c>
      <c r="D7" s="92">
        <v>113826</v>
      </c>
      <c r="E7" s="91">
        <v>13785</v>
      </c>
      <c r="F7" s="91">
        <v>4228</v>
      </c>
      <c r="G7" s="91">
        <v>866</v>
      </c>
      <c r="H7" s="90">
        <v>30991</v>
      </c>
      <c r="P7" s="3"/>
    </row>
    <row r="8" spans="1:16" ht="18.75" customHeight="1" x14ac:dyDescent="0.15">
      <c r="A8" s="294"/>
      <c r="B8" s="93" t="s">
        <v>106</v>
      </c>
      <c r="C8" s="175">
        <f t="shared" si="0"/>
        <v>173618</v>
      </c>
      <c r="D8" s="92">
        <v>121193</v>
      </c>
      <c r="E8" s="91">
        <v>14469</v>
      </c>
      <c r="F8" s="91">
        <v>4562</v>
      </c>
      <c r="G8" s="91">
        <v>802</v>
      </c>
      <c r="H8" s="90">
        <v>32592</v>
      </c>
      <c r="P8" s="3"/>
    </row>
    <row r="9" spans="1:16" ht="18.75" customHeight="1" x14ac:dyDescent="0.15">
      <c r="A9" s="294"/>
      <c r="B9" s="93" t="s">
        <v>105</v>
      </c>
      <c r="C9" s="175">
        <f t="shared" si="0"/>
        <v>175851</v>
      </c>
      <c r="D9" s="92">
        <v>123265</v>
      </c>
      <c r="E9" s="91">
        <v>14379</v>
      </c>
      <c r="F9" s="91">
        <v>4940</v>
      </c>
      <c r="G9" s="91">
        <v>761</v>
      </c>
      <c r="H9" s="90">
        <v>32506</v>
      </c>
      <c r="P9" s="3"/>
    </row>
    <row r="10" spans="1:16" ht="18.75" customHeight="1" x14ac:dyDescent="0.15">
      <c r="A10" s="294"/>
      <c r="B10" s="93" t="s">
        <v>104</v>
      </c>
      <c r="C10" s="175">
        <f t="shared" si="0"/>
        <v>162159</v>
      </c>
      <c r="D10" s="92">
        <v>112381</v>
      </c>
      <c r="E10" s="91">
        <v>14017</v>
      </c>
      <c r="F10" s="91">
        <v>4872</v>
      </c>
      <c r="G10" s="91">
        <v>836</v>
      </c>
      <c r="H10" s="90">
        <v>30053</v>
      </c>
      <c r="P10" s="3"/>
    </row>
    <row r="11" spans="1:16" ht="18.75" customHeight="1" x14ac:dyDescent="0.15">
      <c r="A11" s="294"/>
      <c r="B11" s="93" t="s">
        <v>103</v>
      </c>
      <c r="C11" s="175">
        <f t="shared" si="0"/>
        <v>174680</v>
      </c>
      <c r="D11" s="92">
        <v>120362</v>
      </c>
      <c r="E11" s="91">
        <v>15202</v>
      </c>
      <c r="F11" s="91">
        <v>5464</v>
      </c>
      <c r="G11" s="91">
        <v>1077</v>
      </c>
      <c r="H11" s="90">
        <v>32575</v>
      </c>
      <c r="P11" s="3"/>
    </row>
    <row r="12" spans="1:16" ht="18.75" customHeight="1" x14ac:dyDescent="0.15">
      <c r="A12" s="294"/>
      <c r="B12" s="93" t="s">
        <v>102</v>
      </c>
      <c r="C12" s="175">
        <f t="shared" si="0"/>
        <v>172239</v>
      </c>
      <c r="D12" s="92">
        <v>117811</v>
      </c>
      <c r="E12" s="91">
        <v>15024</v>
      </c>
      <c r="F12" s="91">
        <v>5802</v>
      </c>
      <c r="G12" s="91">
        <v>1204</v>
      </c>
      <c r="H12" s="90">
        <v>32398</v>
      </c>
      <c r="P12" s="3"/>
    </row>
    <row r="13" spans="1:16" ht="18.75" customHeight="1" x14ac:dyDescent="0.15">
      <c r="A13" s="294"/>
      <c r="B13" s="93" t="s">
        <v>101</v>
      </c>
      <c r="C13" s="175">
        <f t="shared" si="0"/>
        <v>177135</v>
      </c>
      <c r="D13" s="92">
        <v>121072</v>
      </c>
      <c r="E13" s="91">
        <v>15768</v>
      </c>
      <c r="F13" s="91">
        <v>6050</v>
      </c>
      <c r="G13" s="91">
        <v>888</v>
      </c>
      <c r="H13" s="90">
        <v>33357</v>
      </c>
      <c r="P13" s="3"/>
    </row>
    <row r="14" spans="1:16" ht="18.75" customHeight="1" x14ac:dyDescent="0.15">
      <c r="A14" s="294"/>
      <c r="B14" s="94" t="s">
        <v>166</v>
      </c>
      <c r="C14" s="175">
        <f t="shared" si="0"/>
        <v>160401</v>
      </c>
      <c r="D14" s="92">
        <v>110646</v>
      </c>
      <c r="E14" s="91">
        <v>13969</v>
      </c>
      <c r="F14" s="91">
        <v>5098</v>
      </c>
      <c r="G14" s="91">
        <v>841</v>
      </c>
      <c r="H14" s="90">
        <v>29847</v>
      </c>
      <c r="P14" s="3"/>
    </row>
    <row r="15" spans="1:16" ht="18.75" customHeight="1" x14ac:dyDescent="0.15">
      <c r="A15" s="294"/>
      <c r="B15" s="93" t="s">
        <v>100</v>
      </c>
      <c r="C15" s="175">
        <f t="shared" si="0"/>
        <v>157413</v>
      </c>
      <c r="D15" s="92">
        <v>107204</v>
      </c>
      <c r="E15" s="91">
        <v>14218</v>
      </c>
      <c r="F15" s="91">
        <v>5894</v>
      </c>
      <c r="G15" s="91">
        <v>788</v>
      </c>
      <c r="H15" s="90">
        <v>29309</v>
      </c>
      <c r="P15" s="3"/>
    </row>
    <row r="16" spans="1:16" ht="18.75" customHeight="1" x14ac:dyDescent="0.15">
      <c r="A16" s="294"/>
      <c r="B16" s="89" t="s">
        <v>99</v>
      </c>
      <c r="C16" s="176">
        <f t="shared" si="0"/>
        <v>178981</v>
      </c>
      <c r="D16" s="177">
        <v>123241</v>
      </c>
      <c r="E16" s="178">
        <v>15670</v>
      </c>
      <c r="F16" s="178">
        <v>6076</v>
      </c>
      <c r="G16" s="178">
        <v>808</v>
      </c>
      <c r="H16" s="179">
        <v>33186</v>
      </c>
      <c r="P16" s="3"/>
    </row>
    <row r="17" spans="1:16" ht="18.75" customHeight="1" x14ac:dyDescent="0.15">
      <c r="A17" s="295"/>
      <c r="B17" s="96" t="s">
        <v>98</v>
      </c>
      <c r="C17" s="180">
        <f t="shared" ref="C17:H17" si="1">SUM(C5:C16)</f>
        <v>2027733</v>
      </c>
      <c r="D17" s="181">
        <f t="shared" si="1"/>
        <v>1401791</v>
      </c>
      <c r="E17" s="182">
        <f t="shared" si="1"/>
        <v>174688</v>
      </c>
      <c r="F17" s="183">
        <f t="shared" si="1"/>
        <v>62254</v>
      </c>
      <c r="G17" s="182">
        <f t="shared" si="1"/>
        <v>10594</v>
      </c>
      <c r="H17" s="184">
        <f t="shared" si="1"/>
        <v>378406</v>
      </c>
      <c r="P17" s="3"/>
    </row>
    <row r="18" spans="1:16" ht="18.75" customHeight="1" x14ac:dyDescent="0.15">
      <c r="A18" s="296" t="s">
        <v>109</v>
      </c>
      <c r="B18" s="95" t="s">
        <v>165</v>
      </c>
      <c r="C18" s="185">
        <f t="shared" ref="C18:C29" si="2">SUM(D18:H18)</f>
        <v>889293</v>
      </c>
      <c r="D18" s="186">
        <v>644338</v>
      </c>
      <c r="E18" s="187">
        <v>64924</v>
      </c>
      <c r="F18" s="187">
        <v>42402</v>
      </c>
      <c r="G18" s="187">
        <v>10841</v>
      </c>
      <c r="H18" s="188">
        <v>126788</v>
      </c>
      <c r="I18" s="3"/>
      <c r="J18" s="3"/>
      <c r="K18" s="3"/>
      <c r="L18" s="3"/>
      <c r="M18" s="3"/>
      <c r="N18" s="3"/>
      <c r="O18" s="3"/>
      <c r="P18" s="3"/>
    </row>
    <row r="19" spans="1:16" ht="18.75" customHeight="1" x14ac:dyDescent="0.15">
      <c r="A19" s="294"/>
      <c r="B19" s="93" t="s">
        <v>108</v>
      </c>
      <c r="C19" s="175">
        <f t="shared" si="2"/>
        <v>899844</v>
      </c>
      <c r="D19" s="92">
        <v>654513</v>
      </c>
      <c r="E19" s="91">
        <v>63632</v>
      </c>
      <c r="F19" s="91">
        <v>41153</v>
      </c>
      <c r="G19" s="91">
        <v>11663</v>
      </c>
      <c r="H19" s="90">
        <v>128883</v>
      </c>
      <c r="I19" s="3"/>
      <c r="J19" s="3"/>
      <c r="K19" s="3"/>
      <c r="L19" s="3"/>
      <c r="M19" s="3"/>
      <c r="N19" s="3"/>
      <c r="O19" s="3"/>
      <c r="P19" s="3"/>
    </row>
    <row r="20" spans="1:16" ht="18.75" customHeight="1" x14ac:dyDescent="0.15">
      <c r="A20" s="294"/>
      <c r="B20" s="93" t="s">
        <v>107</v>
      </c>
      <c r="C20" s="175">
        <f t="shared" si="2"/>
        <v>886771</v>
      </c>
      <c r="D20" s="92">
        <v>638858</v>
      </c>
      <c r="E20" s="91">
        <v>65916</v>
      </c>
      <c r="F20" s="91">
        <v>43592</v>
      </c>
      <c r="G20" s="91">
        <v>11323</v>
      </c>
      <c r="H20" s="90">
        <v>127082</v>
      </c>
      <c r="I20" s="3"/>
      <c r="J20" s="3"/>
      <c r="K20" s="3"/>
      <c r="L20" s="3"/>
      <c r="M20" s="3"/>
      <c r="N20" s="3"/>
      <c r="O20" s="3"/>
      <c r="P20" s="3"/>
    </row>
    <row r="21" spans="1:16" ht="18.75" customHeight="1" x14ac:dyDescent="0.15">
      <c r="A21" s="294"/>
      <c r="B21" s="93" t="s">
        <v>106</v>
      </c>
      <c r="C21" s="175">
        <f t="shared" si="2"/>
        <v>948902</v>
      </c>
      <c r="D21" s="92">
        <v>690180</v>
      </c>
      <c r="E21" s="91">
        <v>67637</v>
      </c>
      <c r="F21" s="91">
        <v>44898</v>
      </c>
      <c r="G21" s="91">
        <v>10553</v>
      </c>
      <c r="H21" s="90">
        <v>135634</v>
      </c>
      <c r="I21" s="3"/>
      <c r="J21" s="3"/>
      <c r="K21" s="3"/>
      <c r="L21" s="3"/>
      <c r="M21" s="3"/>
      <c r="N21" s="3"/>
      <c r="O21" s="3"/>
      <c r="P21" s="3"/>
    </row>
    <row r="22" spans="1:16" ht="18.75" customHeight="1" x14ac:dyDescent="0.15">
      <c r="A22" s="294"/>
      <c r="B22" s="93" t="s">
        <v>105</v>
      </c>
      <c r="C22" s="175">
        <f t="shared" si="2"/>
        <v>1006857</v>
      </c>
      <c r="D22" s="92">
        <v>746012</v>
      </c>
      <c r="E22" s="91">
        <v>66683</v>
      </c>
      <c r="F22" s="91">
        <v>42506</v>
      </c>
      <c r="G22" s="91">
        <v>10741</v>
      </c>
      <c r="H22" s="90">
        <v>140915</v>
      </c>
    </row>
    <row r="23" spans="1:16" ht="18.75" customHeight="1" x14ac:dyDescent="0.15">
      <c r="A23" s="294"/>
      <c r="B23" s="93" t="s">
        <v>104</v>
      </c>
      <c r="C23" s="175">
        <f t="shared" si="2"/>
        <v>898093</v>
      </c>
      <c r="D23" s="92">
        <v>646991</v>
      </c>
      <c r="E23" s="91">
        <v>66989</v>
      </c>
      <c r="F23" s="91">
        <v>45040</v>
      </c>
      <c r="G23" s="91">
        <v>11284</v>
      </c>
      <c r="H23" s="90">
        <v>127789</v>
      </c>
    </row>
    <row r="24" spans="1:16" ht="18.75" customHeight="1" x14ac:dyDescent="0.15">
      <c r="A24" s="294"/>
      <c r="B24" s="93" t="s">
        <v>103</v>
      </c>
      <c r="C24" s="175">
        <f t="shared" si="2"/>
        <v>948781</v>
      </c>
      <c r="D24" s="92">
        <v>681325</v>
      </c>
      <c r="E24" s="91">
        <v>72165</v>
      </c>
      <c r="F24" s="91">
        <v>47828</v>
      </c>
      <c r="G24" s="91">
        <v>11601</v>
      </c>
      <c r="H24" s="90">
        <v>135862</v>
      </c>
    </row>
    <row r="25" spans="1:16" ht="18.75" customHeight="1" x14ac:dyDescent="0.15">
      <c r="A25" s="294"/>
      <c r="B25" s="93" t="s">
        <v>102</v>
      </c>
      <c r="C25" s="175">
        <f t="shared" si="2"/>
        <v>929025</v>
      </c>
      <c r="D25" s="92">
        <v>663368</v>
      </c>
      <c r="E25" s="91">
        <v>71319</v>
      </c>
      <c r="F25" s="91">
        <v>49454</v>
      </c>
      <c r="G25" s="91">
        <v>12158</v>
      </c>
      <c r="H25" s="90">
        <v>132726</v>
      </c>
    </row>
    <row r="26" spans="1:16" ht="18.75" customHeight="1" x14ac:dyDescent="0.15">
      <c r="A26" s="294"/>
      <c r="B26" s="93" t="s">
        <v>101</v>
      </c>
      <c r="C26" s="175">
        <f t="shared" si="2"/>
        <v>929812</v>
      </c>
      <c r="D26" s="92">
        <v>667776</v>
      </c>
      <c r="E26" s="91">
        <v>70871</v>
      </c>
      <c r="F26" s="91">
        <v>48319</v>
      </c>
      <c r="G26" s="91">
        <v>10231</v>
      </c>
      <c r="H26" s="90">
        <v>132615</v>
      </c>
    </row>
    <row r="27" spans="1:16" ht="18.75" customHeight="1" x14ac:dyDescent="0.15">
      <c r="A27" s="294"/>
      <c r="B27" s="94" t="s">
        <v>166</v>
      </c>
      <c r="C27" s="175">
        <f t="shared" si="2"/>
        <v>871035</v>
      </c>
      <c r="D27" s="92">
        <v>630179</v>
      </c>
      <c r="E27" s="91">
        <v>64109</v>
      </c>
      <c r="F27" s="91">
        <v>43419</v>
      </c>
      <c r="G27" s="91">
        <v>9551</v>
      </c>
      <c r="H27" s="90">
        <v>123777</v>
      </c>
    </row>
    <row r="28" spans="1:16" ht="18.75" customHeight="1" x14ac:dyDescent="0.15">
      <c r="A28" s="294"/>
      <c r="B28" s="93" t="s">
        <v>100</v>
      </c>
      <c r="C28" s="175">
        <f t="shared" si="2"/>
        <v>846005</v>
      </c>
      <c r="D28" s="92">
        <v>603396</v>
      </c>
      <c r="E28" s="91">
        <v>65468</v>
      </c>
      <c r="F28" s="91">
        <v>47227</v>
      </c>
      <c r="G28" s="91">
        <v>9891</v>
      </c>
      <c r="H28" s="90">
        <v>120023</v>
      </c>
    </row>
    <row r="29" spans="1:16" ht="18.75" customHeight="1" x14ac:dyDescent="0.15">
      <c r="A29" s="294"/>
      <c r="B29" s="89" t="s">
        <v>99</v>
      </c>
      <c r="C29" s="176">
        <f t="shared" si="2"/>
        <v>977796</v>
      </c>
      <c r="D29" s="177">
        <v>704909</v>
      </c>
      <c r="E29" s="178">
        <v>72824</v>
      </c>
      <c r="F29" s="178">
        <v>49831</v>
      </c>
      <c r="G29" s="178">
        <v>10801</v>
      </c>
      <c r="H29" s="179">
        <v>139431</v>
      </c>
    </row>
    <row r="30" spans="1:16" ht="18.75" customHeight="1" thickBot="1" x14ac:dyDescent="0.2">
      <c r="A30" s="297"/>
      <c r="B30" s="88" t="s">
        <v>98</v>
      </c>
      <c r="C30" s="189">
        <f t="shared" ref="C30:H30" si="3">SUM(C18:C29)</f>
        <v>11032214</v>
      </c>
      <c r="D30" s="190">
        <f t="shared" si="3"/>
        <v>7971845</v>
      </c>
      <c r="E30" s="191">
        <f t="shared" si="3"/>
        <v>812537</v>
      </c>
      <c r="F30" s="192">
        <f t="shared" si="3"/>
        <v>545669</v>
      </c>
      <c r="G30" s="192">
        <f t="shared" si="3"/>
        <v>130638</v>
      </c>
      <c r="H30" s="191">
        <f t="shared" si="3"/>
        <v>1571525</v>
      </c>
    </row>
    <row r="31" spans="1:16" ht="18.75" customHeight="1" x14ac:dyDescent="0.15">
      <c r="A31" s="3"/>
      <c r="B31" s="3"/>
      <c r="C31" s="3"/>
      <c r="D31" s="3"/>
      <c r="F31" s="87"/>
      <c r="G31" s="87"/>
      <c r="H31" s="87" t="s">
        <v>97</v>
      </c>
      <c r="I31" s="2"/>
    </row>
  </sheetData>
  <mergeCells count="3">
    <mergeCell ref="A4:B4"/>
    <mergeCell ref="A5:A17"/>
    <mergeCell ref="A18:A30"/>
  </mergeCells>
  <phoneticPr fontId="2"/>
  <conditionalFormatting sqref="D30:H30">
    <cfRule type="cellIs" dxfId="13" priority="1" stopIfTrue="1" operator="notEqual">
      <formula>SUM(D$18:D$29)</formula>
    </cfRule>
  </conditionalFormatting>
  <pageMargins left="0.9842519685039370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0"/>
  <sheetViews>
    <sheetView zoomScale="85" zoomScaleNormal="85" workbookViewId="0">
      <selection activeCell="M13" sqref="M13"/>
    </sheetView>
  </sheetViews>
  <sheetFormatPr defaultRowHeight="18.75" customHeight="1" x14ac:dyDescent="0.15"/>
  <cols>
    <col min="1" max="2" width="6" style="1" bestFit="1" customWidth="1"/>
    <col min="3" max="3" width="8" style="1" bestFit="1" customWidth="1"/>
    <col min="4" max="9" width="11.125" style="1" customWidth="1"/>
    <col min="10" max="256" width="9" style="1"/>
    <col min="257" max="258" width="6" style="1" bestFit="1" customWidth="1"/>
    <col min="259" max="259" width="8" style="1" bestFit="1" customWidth="1"/>
    <col min="260" max="265" width="11.125" style="1" customWidth="1"/>
    <col min="266" max="512" width="9" style="1"/>
    <col min="513" max="514" width="6" style="1" bestFit="1" customWidth="1"/>
    <col min="515" max="515" width="8" style="1" bestFit="1" customWidth="1"/>
    <col min="516" max="521" width="11.125" style="1" customWidth="1"/>
    <col min="522" max="768" width="9" style="1"/>
    <col min="769" max="770" width="6" style="1" bestFit="1" customWidth="1"/>
    <col min="771" max="771" width="8" style="1" bestFit="1" customWidth="1"/>
    <col min="772" max="777" width="11.125" style="1" customWidth="1"/>
    <col min="778" max="1024" width="9" style="1"/>
    <col min="1025" max="1026" width="6" style="1" bestFit="1" customWidth="1"/>
    <col min="1027" max="1027" width="8" style="1" bestFit="1" customWidth="1"/>
    <col min="1028" max="1033" width="11.125" style="1" customWidth="1"/>
    <col min="1034" max="1280" width="9" style="1"/>
    <col min="1281" max="1282" width="6" style="1" bestFit="1" customWidth="1"/>
    <col min="1283" max="1283" width="8" style="1" bestFit="1" customWidth="1"/>
    <col min="1284" max="1289" width="11.125" style="1" customWidth="1"/>
    <col min="1290" max="1536" width="9" style="1"/>
    <col min="1537" max="1538" width="6" style="1" bestFit="1" customWidth="1"/>
    <col min="1539" max="1539" width="8" style="1" bestFit="1" customWidth="1"/>
    <col min="1540" max="1545" width="11.125" style="1" customWidth="1"/>
    <col min="1546" max="1792" width="9" style="1"/>
    <col min="1793" max="1794" width="6" style="1" bestFit="1" customWidth="1"/>
    <col min="1795" max="1795" width="8" style="1" bestFit="1" customWidth="1"/>
    <col min="1796" max="1801" width="11.125" style="1" customWidth="1"/>
    <col min="1802" max="2048" width="9" style="1"/>
    <col min="2049" max="2050" width="6" style="1" bestFit="1" customWidth="1"/>
    <col min="2051" max="2051" width="8" style="1" bestFit="1" customWidth="1"/>
    <col min="2052" max="2057" width="11.125" style="1" customWidth="1"/>
    <col min="2058" max="2304" width="9" style="1"/>
    <col min="2305" max="2306" width="6" style="1" bestFit="1" customWidth="1"/>
    <col min="2307" max="2307" width="8" style="1" bestFit="1" customWidth="1"/>
    <col min="2308" max="2313" width="11.125" style="1" customWidth="1"/>
    <col min="2314" max="2560" width="9" style="1"/>
    <col min="2561" max="2562" width="6" style="1" bestFit="1" customWidth="1"/>
    <col min="2563" max="2563" width="8" style="1" bestFit="1" customWidth="1"/>
    <col min="2564" max="2569" width="11.125" style="1" customWidth="1"/>
    <col min="2570" max="2816" width="9" style="1"/>
    <col min="2817" max="2818" width="6" style="1" bestFit="1" customWidth="1"/>
    <col min="2819" max="2819" width="8" style="1" bestFit="1" customWidth="1"/>
    <col min="2820" max="2825" width="11.125" style="1" customWidth="1"/>
    <col min="2826" max="3072" width="9" style="1"/>
    <col min="3073" max="3074" width="6" style="1" bestFit="1" customWidth="1"/>
    <col min="3075" max="3075" width="8" style="1" bestFit="1" customWidth="1"/>
    <col min="3076" max="3081" width="11.125" style="1" customWidth="1"/>
    <col min="3082" max="3328" width="9" style="1"/>
    <col min="3329" max="3330" width="6" style="1" bestFit="1" customWidth="1"/>
    <col min="3331" max="3331" width="8" style="1" bestFit="1" customWidth="1"/>
    <col min="3332" max="3337" width="11.125" style="1" customWidth="1"/>
    <col min="3338" max="3584" width="9" style="1"/>
    <col min="3585" max="3586" width="6" style="1" bestFit="1" customWidth="1"/>
    <col min="3587" max="3587" width="8" style="1" bestFit="1" customWidth="1"/>
    <col min="3588" max="3593" width="11.125" style="1" customWidth="1"/>
    <col min="3594" max="3840" width="9" style="1"/>
    <col min="3841" max="3842" width="6" style="1" bestFit="1" customWidth="1"/>
    <col min="3843" max="3843" width="8" style="1" bestFit="1" customWidth="1"/>
    <col min="3844" max="3849" width="11.125" style="1" customWidth="1"/>
    <col min="3850" max="4096" width="9" style="1"/>
    <col min="4097" max="4098" width="6" style="1" bestFit="1" customWidth="1"/>
    <col min="4099" max="4099" width="8" style="1" bestFit="1" customWidth="1"/>
    <col min="4100" max="4105" width="11.125" style="1" customWidth="1"/>
    <col min="4106" max="4352" width="9" style="1"/>
    <col min="4353" max="4354" width="6" style="1" bestFit="1" customWidth="1"/>
    <col min="4355" max="4355" width="8" style="1" bestFit="1" customWidth="1"/>
    <col min="4356" max="4361" width="11.125" style="1" customWidth="1"/>
    <col min="4362" max="4608" width="9" style="1"/>
    <col min="4609" max="4610" width="6" style="1" bestFit="1" customWidth="1"/>
    <col min="4611" max="4611" width="8" style="1" bestFit="1" customWidth="1"/>
    <col min="4612" max="4617" width="11.125" style="1" customWidth="1"/>
    <col min="4618" max="4864" width="9" style="1"/>
    <col min="4865" max="4866" width="6" style="1" bestFit="1" customWidth="1"/>
    <col min="4867" max="4867" width="8" style="1" bestFit="1" customWidth="1"/>
    <col min="4868" max="4873" width="11.125" style="1" customWidth="1"/>
    <col min="4874" max="5120" width="9" style="1"/>
    <col min="5121" max="5122" width="6" style="1" bestFit="1" customWidth="1"/>
    <col min="5123" max="5123" width="8" style="1" bestFit="1" customWidth="1"/>
    <col min="5124" max="5129" width="11.125" style="1" customWidth="1"/>
    <col min="5130" max="5376" width="9" style="1"/>
    <col min="5377" max="5378" width="6" style="1" bestFit="1" customWidth="1"/>
    <col min="5379" max="5379" width="8" style="1" bestFit="1" customWidth="1"/>
    <col min="5380" max="5385" width="11.125" style="1" customWidth="1"/>
    <col min="5386" max="5632" width="9" style="1"/>
    <col min="5633" max="5634" width="6" style="1" bestFit="1" customWidth="1"/>
    <col min="5635" max="5635" width="8" style="1" bestFit="1" customWidth="1"/>
    <col min="5636" max="5641" width="11.125" style="1" customWidth="1"/>
    <col min="5642" max="5888" width="9" style="1"/>
    <col min="5889" max="5890" width="6" style="1" bestFit="1" customWidth="1"/>
    <col min="5891" max="5891" width="8" style="1" bestFit="1" customWidth="1"/>
    <col min="5892" max="5897" width="11.125" style="1" customWidth="1"/>
    <col min="5898" max="6144" width="9" style="1"/>
    <col min="6145" max="6146" width="6" style="1" bestFit="1" customWidth="1"/>
    <col min="6147" max="6147" width="8" style="1" bestFit="1" customWidth="1"/>
    <col min="6148" max="6153" width="11.125" style="1" customWidth="1"/>
    <col min="6154" max="6400" width="9" style="1"/>
    <col min="6401" max="6402" width="6" style="1" bestFit="1" customWidth="1"/>
    <col min="6403" max="6403" width="8" style="1" bestFit="1" customWidth="1"/>
    <col min="6404" max="6409" width="11.125" style="1" customWidth="1"/>
    <col min="6410" max="6656" width="9" style="1"/>
    <col min="6657" max="6658" width="6" style="1" bestFit="1" customWidth="1"/>
    <col min="6659" max="6659" width="8" style="1" bestFit="1" customWidth="1"/>
    <col min="6660" max="6665" width="11.125" style="1" customWidth="1"/>
    <col min="6666" max="6912" width="9" style="1"/>
    <col min="6913" max="6914" width="6" style="1" bestFit="1" customWidth="1"/>
    <col min="6915" max="6915" width="8" style="1" bestFit="1" customWidth="1"/>
    <col min="6916" max="6921" width="11.125" style="1" customWidth="1"/>
    <col min="6922" max="7168" width="9" style="1"/>
    <col min="7169" max="7170" width="6" style="1" bestFit="1" customWidth="1"/>
    <col min="7171" max="7171" width="8" style="1" bestFit="1" customWidth="1"/>
    <col min="7172" max="7177" width="11.125" style="1" customWidth="1"/>
    <col min="7178" max="7424" width="9" style="1"/>
    <col min="7425" max="7426" width="6" style="1" bestFit="1" customWidth="1"/>
    <col min="7427" max="7427" width="8" style="1" bestFit="1" customWidth="1"/>
    <col min="7428" max="7433" width="11.125" style="1" customWidth="1"/>
    <col min="7434" max="7680" width="9" style="1"/>
    <col min="7681" max="7682" width="6" style="1" bestFit="1" customWidth="1"/>
    <col min="7683" max="7683" width="8" style="1" bestFit="1" customWidth="1"/>
    <col min="7684" max="7689" width="11.125" style="1" customWidth="1"/>
    <col min="7690" max="7936" width="9" style="1"/>
    <col min="7937" max="7938" width="6" style="1" bestFit="1" customWidth="1"/>
    <col min="7939" max="7939" width="8" style="1" bestFit="1" customWidth="1"/>
    <col min="7940" max="7945" width="11.125" style="1" customWidth="1"/>
    <col min="7946" max="8192" width="9" style="1"/>
    <col min="8193" max="8194" width="6" style="1" bestFit="1" customWidth="1"/>
    <col min="8195" max="8195" width="8" style="1" bestFit="1" customWidth="1"/>
    <col min="8196" max="8201" width="11.125" style="1" customWidth="1"/>
    <col min="8202" max="8448" width="9" style="1"/>
    <col min="8449" max="8450" width="6" style="1" bestFit="1" customWidth="1"/>
    <col min="8451" max="8451" width="8" style="1" bestFit="1" customWidth="1"/>
    <col min="8452" max="8457" width="11.125" style="1" customWidth="1"/>
    <col min="8458" max="8704" width="9" style="1"/>
    <col min="8705" max="8706" width="6" style="1" bestFit="1" customWidth="1"/>
    <col min="8707" max="8707" width="8" style="1" bestFit="1" customWidth="1"/>
    <col min="8708" max="8713" width="11.125" style="1" customWidth="1"/>
    <col min="8714" max="8960" width="9" style="1"/>
    <col min="8961" max="8962" width="6" style="1" bestFit="1" customWidth="1"/>
    <col min="8963" max="8963" width="8" style="1" bestFit="1" customWidth="1"/>
    <col min="8964" max="8969" width="11.125" style="1" customWidth="1"/>
    <col min="8970" max="9216" width="9" style="1"/>
    <col min="9217" max="9218" width="6" style="1" bestFit="1" customWidth="1"/>
    <col min="9219" max="9219" width="8" style="1" bestFit="1" customWidth="1"/>
    <col min="9220" max="9225" width="11.125" style="1" customWidth="1"/>
    <col min="9226" max="9472" width="9" style="1"/>
    <col min="9473" max="9474" width="6" style="1" bestFit="1" customWidth="1"/>
    <col min="9475" max="9475" width="8" style="1" bestFit="1" customWidth="1"/>
    <col min="9476" max="9481" width="11.125" style="1" customWidth="1"/>
    <col min="9482" max="9728" width="9" style="1"/>
    <col min="9729" max="9730" width="6" style="1" bestFit="1" customWidth="1"/>
    <col min="9731" max="9731" width="8" style="1" bestFit="1" customWidth="1"/>
    <col min="9732" max="9737" width="11.125" style="1" customWidth="1"/>
    <col min="9738" max="9984" width="9" style="1"/>
    <col min="9985" max="9986" width="6" style="1" bestFit="1" customWidth="1"/>
    <col min="9987" max="9987" width="8" style="1" bestFit="1" customWidth="1"/>
    <col min="9988" max="9993" width="11.125" style="1" customWidth="1"/>
    <col min="9994" max="10240" width="9" style="1"/>
    <col min="10241" max="10242" width="6" style="1" bestFit="1" customWidth="1"/>
    <col min="10243" max="10243" width="8" style="1" bestFit="1" customWidth="1"/>
    <col min="10244" max="10249" width="11.125" style="1" customWidth="1"/>
    <col min="10250" max="10496" width="9" style="1"/>
    <col min="10497" max="10498" width="6" style="1" bestFit="1" customWidth="1"/>
    <col min="10499" max="10499" width="8" style="1" bestFit="1" customWidth="1"/>
    <col min="10500" max="10505" width="11.125" style="1" customWidth="1"/>
    <col min="10506" max="10752" width="9" style="1"/>
    <col min="10753" max="10754" width="6" style="1" bestFit="1" customWidth="1"/>
    <col min="10755" max="10755" width="8" style="1" bestFit="1" customWidth="1"/>
    <col min="10756" max="10761" width="11.125" style="1" customWidth="1"/>
    <col min="10762" max="11008" width="9" style="1"/>
    <col min="11009" max="11010" width="6" style="1" bestFit="1" customWidth="1"/>
    <col min="11011" max="11011" width="8" style="1" bestFit="1" customWidth="1"/>
    <col min="11012" max="11017" width="11.125" style="1" customWidth="1"/>
    <col min="11018" max="11264" width="9" style="1"/>
    <col min="11265" max="11266" width="6" style="1" bestFit="1" customWidth="1"/>
    <col min="11267" max="11267" width="8" style="1" bestFit="1" customWidth="1"/>
    <col min="11268" max="11273" width="11.125" style="1" customWidth="1"/>
    <col min="11274" max="11520" width="9" style="1"/>
    <col min="11521" max="11522" width="6" style="1" bestFit="1" customWidth="1"/>
    <col min="11523" max="11523" width="8" style="1" bestFit="1" customWidth="1"/>
    <col min="11524" max="11529" width="11.125" style="1" customWidth="1"/>
    <col min="11530" max="11776" width="9" style="1"/>
    <col min="11777" max="11778" width="6" style="1" bestFit="1" customWidth="1"/>
    <col min="11779" max="11779" width="8" style="1" bestFit="1" customWidth="1"/>
    <col min="11780" max="11785" width="11.125" style="1" customWidth="1"/>
    <col min="11786" max="12032" width="9" style="1"/>
    <col min="12033" max="12034" width="6" style="1" bestFit="1" customWidth="1"/>
    <col min="12035" max="12035" width="8" style="1" bestFit="1" customWidth="1"/>
    <col min="12036" max="12041" width="11.125" style="1" customWidth="1"/>
    <col min="12042" max="12288" width="9" style="1"/>
    <col min="12289" max="12290" width="6" style="1" bestFit="1" customWidth="1"/>
    <col min="12291" max="12291" width="8" style="1" bestFit="1" customWidth="1"/>
    <col min="12292" max="12297" width="11.125" style="1" customWidth="1"/>
    <col min="12298" max="12544" width="9" style="1"/>
    <col min="12545" max="12546" width="6" style="1" bestFit="1" customWidth="1"/>
    <col min="12547" max="12547" width="8" style="1" bestFit="1" customWidth="1"/>
    <col min="12548" max="12553" width="11.125" style="1" customWidth="1"/>
    <col min="12554" max="12800" width="9" style="1"/>
    <col min="12801" max="12802" width="6" style="1" bestFit="1" customWidth="1"/>
    <col min="12803" max="12803" width="8" style="1" bestFit="1" customWidth="1"/>
    <col min="12804" max="12809" width="11.125" style="1" customWidth="1"/>
    <col min="12810" max="13056" width="9" style="1"/>
    <col min="13057" max="13058" width="6" style="1" bestFit="1" customWidth="1"/>
    <col min="13059" max="13059" width="8" style="1" bestFit="1" customWidth="1"/>
    <col min="13060" max="13065" width="11.125" style="1" customWidth="1"/>
    <col min="13066" max="13312" width="9" style="1"/>
    <col min="13313" max="13314" width="6" style="1" bestFit="1" customWidth="1"/>
    <col min="13315" max="13315" width="8" style="1" bestFit="1" customWidth="1"/>
    <col min="13316" max="13321" width="11.125" style="1" customWidth="1"/>
    <col min="13322" max="13568" width="9" style="1"/>
    <col min="13569" max="13570" width="6" style="1" bestFit="1" customWidth="1"/>
    <col min="13571" max="13571" width="8" style="1" bestFit="1" customWidth="1"/>
    <col min="13572" max="13577" width="11.125" style="1" customWidth="1"/>
    <col min="13578" max="13824" width="9" style="1"/>
    <col min="13825" max="13826" width="6" style="1" bestFit="1" customWidth="1"/>
    <col min="13827" max="13827" width="8" style="1" bestFit="1" customWidth="1"/>
    <col min="13828" max="13833" width="11.125" style="1" customWidth="1"/>
    <col min="13834" max="14080" width="9" style="1"/>
    <col min="14081" max="14082" width="6" style="1" bestFit="1" customWidth="1"/>
    <col min="14083" max="14083" width="8" style="1" bestFit="1" customWidth="1"/>
    <col min="14084" max="14089" width="11.125" style="1" customWidth="1"/>
    <col min="14090" max="14336" width="9" style="1"/>
    <col min="14337" max="14338" width="6" style="1" bestFit="1" customWidth="1"/>
    <col min="14339" max="14339" width="8" style="1" bestFit="1" customWidth="1"/>
    <col min="14340" max="14345" width="11.125" style="1" customWidth="1"/>
    <col min="14346" max="14592" width="9" style="1"/>
    <col min="14593" max="14594" width="6" style="1" bestFit="1" customWidth="1"/>
    <col min="14595" max="14595" width="8" style="1" bestFit="1" customWidth="1"/>
    <col min="14596" max="14601" width="11.125" style="1" customWidth="1"/>
    <col min="14602" max="14848" width="9" style="1"/>
    <col min="14849" max="14850" width="6" style="1" bestFit="1" customWidth="1"/>
    <col min="14851" max="14851" width="8" style="1" bestFit="1" customWidth="1"/>
    <col min="14852" max="14857" width="11.125" style="1" customWidth="1"/>
    <col min="14858" max="15104" width="9" style="1"/>
    <col min="15105" max="15106" width="6" style="1" bestFit="1" customWidth="1"/>
    <col min="15107" max="15107" width="8" style="1" bestFit="1" customWidth="1"/>
    <col min="15108" max="15113" width="11.125" style="1" customWidth="1"/>
    <col min="15114" max="15360" width="9" style="1"/>
    <col min="15361" max="15362" width="6" style="1" bestFit="1" customWidth="1"/>
    <col min="15363" max="15363" width="8" style="1" bestFit="1" customWidth="1"/>
    <col min="15364" max="15369" width="11.125" style="1" customWidth="1"/>
    <col min="15370" max="15616" width="9" style="1"/>
    <col min="15617" max="15618" width="6" style="1" bestFit="1" customWidth="1"/>
    <col min="15619" max="15619" width="8" style="1" bestFit="1" customWidth="1"/>
    <col min="15620" max="15625" width="11.125" style="1" customWidth="1"/>
    <col min="15626" max="15872" width="9" style="1"/>
    <col min="15873" max="15874" width="6" style="1" bestFit="1" customWidth="1"/>
    <col min="15875" max="15875" width="8" style="1" bestFit="1" customWidth="1"/>
    <col min="15876" max="15881" width="11.125" style="1" customWidth="1"/>
    <col min="15882" max="16128" width="9" style="1"/>
    <col min="16129" max="16130" width="6" style="1" bestFit="1" customWidth="1"/>
    <col min="16131" max="16131" width="8" style="1" bestFit="1" customWidth="1"/>
    <col min="16132" max="16137" width="11.125" style="1" customWidth="1"/>
    <col min="16138" max="16384" width="9" style="1"/>
  </cols>
  <sheetData>
    <row r="1" spans="1:24" ht="18.75" customHeight="1" x14ac:dyDescent="0.15">
      <c r="A1" s="24" t="s">
        <v>124</v>
      </c>
      <c r="B1" s="24"/>
      <c r="C1" s="24"/>
      <c r="D1" s="24"/>
      <c r="E1" s="24"/>
      <c r="F1" s="24"/>
      <c r="G1" s="24"/>
      <c r="H1" s="24"/>
      <c r="I1" s="2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.75" customHeight="1" x14ac:dyDescent="0.15"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.75" customHeight="1" thickBot="1" x14ac:dyDescent="0.2">
      <c r="A3" s="6" t="s">
        <v>114</v>
      </c>
      <c r="B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" thickBot="1" x14ac:dyDescent="0.2">
      <c r="A4" s="303" t="s">
        <v>123</v>
      </c>
      <c r="B4" s="304"/>
      <c r="C4" s="128" t="s">
        <v>122</v>
      </c>
      <c r="D4" s="129" t="s">
        <v>121</v>
      </c>
      <c r="E4" s="128" t="s">
        <v>112</v>
      </c>
      <c r="F4" s="127" t="s">
        <v>111</v>
      </c>
      <c r="G4" s="126" t="s">
        <v>86</v>
      </c>
      <c r="H4" s="126" t="s">
        <v>120</v>
      </c>
      <c r="I4" s="125" t="s">
        <v>188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8.75" customHeight="1" thickTop="1" x14ac:dyDescent="0.15">
      <c r="A5" s="305" t="s">
        <v>119</v>
      </c>
      <c r="B5" s="307" t="s">
        <v>117</v>
      </c>
      <c r="C5" s="124" t="s">
        <v>167</v>
      </c>
      <c r="D5" s="115">
        <v>1824132</v>
      </c>
      <c r="E5" s="92">
        <v>1298153</v>
      </c>
      <c r="F5" s="90">
        <v>153055</v>
      </c>
      <c r="G5" s="91">
        <v>38383</v>
      </c>
      <c r="H5" s="91">
        <v>9073</v>
      </c>
      <c r="I5" s="90">
        <v>325468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8.75" customHeight="1" x14ac:dyDescent="0.15">
      <c r="A6" s="299"/>
      <c r="B6" s="256"/>
      <c r="C6" s="123" t="s">
        <v>168</v>
      </c>
      <c r="D6" s="115">
        <v>1888122</v>
      </c>
      <c r="E6" s="92">
        <v>1325518</v>
      </c>
      <c r="F6" s="90">
        <v>163620</v>
      </c>
      <c r="G6" s="91">
        <v>47003</v>
      </c>
      <c r="H6" s="91">
        <v>11136</v>
      </c>
      <c r="I6" s="90">
        <v>340845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8.75" customHeight="1" x14ac:dyDescent="0.15">
      <c r="A7" s="299"/>
      <c r="B7" s="256"/>
      <c r="C7" s="117" t="s">
        <v>169</v>
      </c>
      <c r="D7" s="115">
        <f>SUM(E7:I7)</f>
        <v>1904634</v>
      </c>
      <c r="E7" s="92">
        <v>1320015</v>
      </c>
      <c r="F7" s="90">
        <v>168563</v>
      </c>
      <c r="G7" s="91">
        <v>61304</v>
      </c>
      <c r="H7" s="91">
        <v>9907</v>
      </c>
      <c r="I7" s="90">
        <v>344845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8.75" customHeight="1" x14ac:dyDescent="0.15">
      <c r="A8" s="299"/>
      <c r="B8" s="256" t="s">
        <v>116</v>
      </c>
      <c r="C8" s="117" t="s">
        <v>167</v>
      </c>
      <c r="D8" s="115">
        <v>1961732</v>
      </c>
      <c r="E8" s="92">
        <v>1384301</v>
      </c>
      <c r="F8" s="90">
        <v>163771</v>
      </c>
      <c r="G8" s="91">
        <v>43252</v>
      </c>
      <c r="H8" s="91">
        <v>8819</v>
      </c>
      <c r="I8" s="90">
        <v>361589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8.75" customHeight="1" x14ac:dyDescent="0.15">
      <c r="A9" s="299"/>
      <c r="B9" s="256"/>
      <c r="C9" s="116" t="s">
        <v>168</v>
      </c>
      <c r="D9" s="113">
        <v>2014221</v>
      </c>
      <c r="E9" s="112">
        <v>1409297</v>
      </c>
      <c r="F9" s="110">
        <v>171443</v>
      </c>
      <c r="G9" s="111">
        <v>48487</v>
      </c>
      <c r="H9" s="111">
        <v>11039</v>
      </c>
      <c r="I9" s="110">
        <v>373955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8.75" customHeight="1" x14ac:dyDescent="0.15">
      <c r="A10" s="306"/>
      <c r="B10" s="308"/>
      <c r="C10" s="122" t="s">
        <v>169</v>
      </c>
      <c r="D10" s="121">
        <f>SUM(E10:I10)</f>
        <v>2027733</v>
      </c>
      <c r="E10" s="120">
        <v>1401791</v>
      </c>
      <c r="F10" s="118">
        <v>174688</v>
      </c>
      <c r="G10" s="119">
        <v>62254</v>
      </c>
      <c r="H10" s="119">
        <v>10594</v>
      </c>
      <c r="I10" s="118">
        <v>378406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8.75" customHeight="1" x14ac:dyDescent="0.15">
      <c r="A11" s="298" t="s">
        <v>118</v>
      </c>
      <c r="B11" s="301" t="s">
        <v>117</v>
      </c>
      <c r="C11" s="116" t="s">
        <v>167</v>
      </c>
      <c r="D11" s="193">
        <v>10513648</v>
      </c>
      <c r="E11" s="92">
        <v>7728262</v>
      </c>
      <c r="F11" s="90">
        <v>754991</v>
      </c>
      <c r="G11" s="91">
        <v>448035</v>
      </c>
      <c r="H11" s="91">
        <v>115017</v>
      </c>
      <c r="I11" s="90">
        <v>1467343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8.75" customHeight="1" x14ac:dyDescent="0.15">
      <c r="A12" s="299"/>
      <c r="B12" s="256"/>
      <c r="C12" s="116" t="s">
        <v>168</v>
      </c>
      <c r="D12" s="115">
        <v>10650415</v>
      </c>
      <c r="E12" s="92">
        <v>7766824</v>
      </c>
      <c r="F12" s="90">
        <v>780727</v>
      </c>
      <c r="G12" s="91">
        <v>485025</v>
      </c>
      <c r="H12" s="91">
        <v>122472</v>
      </c>
      <c r="I12" s="90">
        <v>1495367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8.75" customHeight="1" x14ac:dyDescent="0.15">
      <c r="A13" s="299"/>
      <c r="B13" s="256"/>
      <c r="C13" s="117" t="s">
        <v>169</v>
      </c>
      <c r="D13" s="115">
        <f>SUM(E13:I13)</f>
        <v>11012920</v>
      </c>
      <c r="E13" s="92">
        <v>7969465</v>
      </c>
      <c r="F13" s="90">
        <v>814930</v>
      </c>
      <c r="G13" s="91">
        <v>539270</v>
      </c>
      <c r="H13" s="91">
        <v>136855</v>
      </c>
      <c r="I13" s="90">
        <v>1552400</v>
      </c>
    </row>
    <row r="14" spans="1:24" ht="18.75" customHeight="1" x14ac:dyDescent="0.15">
      <c r="A14" s="299"/>
      <c r="B14" s="256" t="s">
        <v>116</v>
      </c>
      <c r="C14" s="116" t="s">
        <v>167</v>
      </c>
      <c r="D14" s="115">
        <v>10543189</v>
      </c>
      <c r="E14" s="92">
        <v>7743919</v>
      </c>
      <c r="F14" s="90">
        <v>746152</v>
      </c>
      <c r="G14" s="91">
        <v>454098</v>
      </c>
      <c r="H14" s="91">
        <v>108253</v>
      </c>
      <c r="I14" s="90">
        <v>1490767</v>
      </c>
    </row>
    <row r="15" spans="1:24" ht="18.75" customHeight="1" x14ac:dyDescent="0.15">
      <c r="A15" s="299"/>
      <c r="B15" s="256"/>
      <c r="C15" s="114" t="s">
        <v>168</v>
      </c>
      <c r="D15" s="113">
        <v>10666045</v>
      </c>
      <c r="E15" s="112">
        <v>7772632</v>
      </c>
      <c r="F15" s="110">
        <v>772999</v>
      </c>
      <c r="G15" s="111">
        <v>492200</v>
      </c>
      <c r="H15" s="111">
        <v>117020</v>
      </c>
      <c r="I15" s="110">
        <v>1511194</v>
      </c>
    </row>
    <row r="16" spans="1:24" ht="18.75" customHeight="1" thickBot="1" x14ac:dyDescent="0.2">
      <c r="A16" s="300"/>
      <c r="B16" s="302"/>
      <c r="C16" s="109" t="s">
        <v>169</v>
      </c>
      <c r="D16" s="108">
        <f>SUM(E16:I16)</f>
        <v>11032214</v>
      </c>
      <c r="E16" s="107">
        <v>7971845</v>
      </c>
      <c r="F16" s="105">
        <v>812537</v>
      </c>
      <c r="G16" s="106">
        <v>545669</v>
      </c>
      <c r="H16" s="106">
        <v>130638</v>
      </c>
      <c r="I16" s="105">
        <v>1571525</v>
      </c>
    </row>
    <row r="17" spans="6:10" ht="18.75" customHeight="1" x14ac:dyDescent="0.15">
      <c r="F17" s="87"/>
      <c r="G17" s="87"/>
      <c r="H17" s="87"/>
      <c r="I17" s="87" t="s">
        <v>189</v>
      </c>
      <c r="J17" s="2"/>
    </row>
    <row r="30" spans="6:10" ht="18.75" customHeight="1" x14ac:dyDescent="0.15">
      <c r="J30" s="2"/>
    </row>
  </sheetData>
  <mergeCells count="7">
    <mergeCell ref="A11:A16"/>
    <mergeCell ref="B11:B13"/>
    <mergeCell ref="B14:B16"/>
    <mergeCell ref="A4:B4"/>
    <mergeCell ref="A5:A10"/>
    <mergeCell ref="B5:B7"/>
    <mergeCell ref="B8:B10"/>
  </mergeCells>
  <phoneticPr fontId="2"/>
  <conditionalFormatting sqref="D7 D16 D10 D13">
    <cfRule type="cellIs" dxfId="12" priority="13" stopIfTrue="1" operator="notEqual">
      <formula>SUM(E7:I7)</formula>
    </cfRule>
  </conditionalFormatting>
  <conditionalFormatting sqref="D6">
    <cfRule type="cellIs" dxfId="11" priority="12" stopIfTrue="1" operator="notEqual">
      <formula>SUM(E6:I6)</formula>
    </cfRule>
  </conditionalFormatting>
  <conditionalFormatting sqref="D9">
    <cfRule type="cellIs" dxfId="10" priority="11" stopIfTrue="1" operator="notEqual">
      <formula>SUM(E9:I9)</formula>
    </cfRule>
  </conditionalFormatting>
  <conditionalFormatting sqref="D12">
    <cfRule type="cellIs" dxfId="9" priority="10" stopIfTrue="1" operator="notEqual">
      <formula>SUM(E12:I12)</formula>
    </cfRule>
  </conditionalFormatting>
  <conditionalFormatting sqref="D15">
    <cfRule type="cellIs" dxfId="8" priority="9" stopIfTrue="1" operator="notEqual">
      <formula>SUM(E15:I15)</formula>
    </cfRule>
  </conditionalFormatting>
  <conditionalFormatting sqref="D6">
    <cfRule type="cellIs" dxfId="7" priority="8" stopIfTrue="1" operator="notEqual">
      <formula>SUM(E6:I6)</formula>
    </cfRule>
  </conditionalFormatting>
  <conditionalFormatting sqref="D5">
    <cfRule type="cellIs" dxfId="6" priority="7" stopIfTrue="1" operator="notEqual">
      <formula>SUM(E5:I5)</formula>
    </cfRule>
  </conditionalFormatting>
  <conditionalFormatting sqref="D9">
    <cfRule type="cellIs" dxfId="5" priority="6" stopIfTrue="1" operator="notEqual">
      <formula>SUM(E9:I9)</formula>
    </cfRule>
  </conditionalFormatting>
  <conditionalFormatting sqref="D8">
    <cfRule type="cellIs" dxfId="4" priority="5" stopIfTrue="1" operator="notEqual">
      <formula>SUM(E8:I8)</formula>
    </cfRule>
  </conditionalFormatting>
  <conditionalFormatting sqref="D12">
    <cfRule type="cellIs" dxfId="3" priority="4" stopIfTrue="1" operator="notEqual">
      <formula>SUM(E12:I12)</formula>
    </cfRule>
  </conditionalFormatting>
  <conditionalFormatting sqref="D11">
    <cfRule type="cellIs" dxfId="2" priority="3" stopIfTrue="1" operator="notEqual">
      <formula>SUM(E11:I11)</formula>
    </cfRule>
  </conditionalFormatting>
  <conditionalFormatting sqref="D15">
    <cfRule type="cellIs" dxfId="1" priority="2" stopIfTrue="1" operator="notEqual">
      <formula>SUM(E15:I15)</formula>
    </cfRule>
  </conditionalFormatting>
  <conditionalFormatting sqref="D14">
    <cfRule type="cellIs" dxfId="0" priority="1" stopIfTrue="1" operator="notEqual">
      <formula>SUM(E14:I14)</formula>
    </cfRule>
  </conditionalFormatting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"/>
  <sheetViews>
    <sheetView topLeftCell="A10" workbookViewId="0">
      <selection activeCell="G24" sqref="G23:G24"/>
    </sheetView>
  </sheetViews>
  <sheetFormatPr defaultRowHeight="18.75" customHeight="1" x14ac:dyDescent="0.15"/>
  <cols>
    <col min="1" max="1" width="20.625" style="1" customWidth="1"/>
    <col min="2" max="4" width="21.625" style="1" customWidth="1"/>
    <col min="5" max="5" width="8.875" style="1" customWidth="1"/>
    <col min="6" max="253" width="9" style="1"/>
    <col min="254" max="254" width="10" style="1" bestFit="1" customWidth="1"/>
    <col min="255" max="258" width="11.375" style="1" customWidth="1"/>
    <col min="259" max="259" width="20.125" style="1" bestFit="1" customWidth="1"/>
    <col min="260" max="260" width="11.375" style="1" customWidth="1"/>
    <col min="261" max="261" width="8.875" style="1" customWidth="1"/>
    <col min="262" max="509" width="9" style="1"/>
    <col min="510" max="510" width="10" style="1" bestFit="1" customWidth="1"/>
    <col min="511" max="514" width="11.375" style="1" customWidth="1"/>
    <col min="515" max="515" width="20.125" style="1" bestFit="1" customWidth="1"/>
    <col min="516" max="516" width="11.375" style="1" customWidth="1"/>
    <col min="517" max="517" width="8.875" style="1" customWidth="1"/>
    <col min="518" max="765" width="9" style="1"/>
    <col min="766" max="766" width="10" style="1" bestFit="1" customWidth="1"/>
    <col min="767" max="770" width="11.375" style="1" customWidth="1"/>
    <col min="771" max="771" width="20.125" style="1" bestFit="1" customWidth="1"/>
    <col min="772" max="772" width="11.375" style="1" customWidth="1"/>
    <col min="773" max="773" width="8.875" style="1" customWidth="1"/>
    <col min="774" max="1021" width="9" style="1"/>
    <col min="1022" max="1022" width="10" style="1" bestFit="1" customWidth="1"/>
    <col min="1023" max="1026" width="11.375" style="1" customWidth="1"/>
    <col min="1027" max="1027" width="20.125" style="1" bestFit="1" customWidth="1"/>
    <col min="1028" max="1028" width="11.375" style="1" customWidth="1"/>
    <col min="1029" max="1029" width="8.875" style="1" customWidth="1"/>
    <col min="1030" max="1277" width="9" style="1"/>
    <col min="1278" max="1278" width="10" style="1" bestFit="1" customWidth="1"/>
    <col min="1279" max="1282" width="11.375" style="1" customWidth="1"/>
    <col min="1283" max="1283" width="20.125" style="1" bestFit="1" customWidth="1"/>
    <col min="1284" max="1284" width="11.375" style="1" customWidth="1"/>
    <col min="1285" max="1285" width="8.875" style="1" customWidth="1"/>
    <col min="1286" max="1533" width="9" style="1"/>
    <col min="1534" max="1534" width="10" style="1" bestFit="1" customWidth="1"/>
    <col min="1535" max="1538" width="11.375" style="1" customWidth="1"/>
    <col min="1539" max="1539" width="20.125" style="1" bestFit="1" customWidth="1"/>
    <col min="1540" max="1540" width="11.375" style="1" customWidth="1"/>
    <col min="1541" max="1541" width="8.875" style="1" customWidth="1"/>
    <col min="1542" max="1789" width="9" style="1"/>
    <col min="1790" max="1790" width="10" style="1" bestFit="1" customWidth="1"/>
    <col min="1791" max="1794" width="11.375" style="1" customWidth="1"/>
    <col min="1795" max="1795" width="20.125" style="1" bestFit="1" customWidth="1"/>
    <col min="1796" max="1796" width="11.375" style="1" customWidth="1"/>
    <col min="1797" max="1797" width="8.875" style="1" customWidth="1"/>
    <col min="1798" max="2045" width="9" style="1"/>
    <col min="2046" max="2046" width="10" style="1" bestFit="1" customWidth="1"/>
    <col min="2047" max="2050" width="11.375" style="1" customWidth="1"/>
    <col min="2051" max="2051" width="20.125" style="1" bestFit="1" customWidth="1"/>
    <col min="2052" max="2052" width="11.375" style="1" customWidth="1"/>
    <col min="2053" max="2053" width="8.875" style="1" customWidth="1"/>
    <col min="2054" max="2301" width="9" style="1"/>
    <col min="2302" max="2302" width="10" style="1" bestFit="1" customWidth="1"/>
    <col min="2303" max="2306" width="11.375" style="1" customWidth="1"/>
    <col min="2307" max="2307" width="20.125" style="1" bestFit="1" customWidth="1"/>
    <col min="2308" max="2308" width="11.375" style="1" customWidth="1"/>
    <col min="2309" max="2309" width="8.875" style="1" customWidth="1"/>
    <col min="2310" max="2557" width="9" style="1"/>
    <col min="2558" max="2558" width="10" style="1" bestFit="1" customWidth="1"/>
    <col min="2559" max="2562" width="11.375" style="1" customWidth="1"/>
    <col min="2563" max="2563" width="20.125" style="1" bestFit="1" customWidth="1"/>
    <col min="2564" max="2564" width="11.375" style="1" customWidth="1"/>
    <col min="2565" max="2565" width="8.875" style="1" customWidth="1"/>
    <col min="2566" max="2813" width="9" style="1"/>
    <col min="2814" max="2814" width="10" style="1" bestFit="1" customWidth="1"/>
    <col min="2815" max="2818" width="11.375" style="1" customWidth="1"/>
    <col min="2819" max="2819" width="20.125" style="1" bestFit="1" customWidth="1"/>
    <col min="2820" max="2820" width="11.375" style="1" customWidth="1"/>
    <col min="2821" max="2821" width="8.875" style="1" customWidth="1"/>
    <col min="2822" max="3069" width="9" style="1"/>
    <col min="3070" max="3070" width="10" style="1" bestFit="1" customWidth="1"/>
    <col min="3071" max="3074" width="11.375" style="1" customWidth="1"/>
    <col min="3075" max="3075" width="20.125" style="1" bestFit="1" customWidth="1"/>
    <col min="3076" max="3076" width="11.375" style="1" customWidth="1"/>
    <col min="3077" max="3077" width="8.875" style="1" customWidth="1"/>
    <col min="3078" max="3325" width="9" style="1"/>
    <col min="3326" max="3326" width="10" style="1" bestFit="1" customWidth="1"/>
    <col min="3327" max="3330" width="11.375" style="1" customWidth="1"/>
    <col min="3331" max="3331" width="20.125" style="1" bestFit="1" customWidth="1"/>
    <col min="3332" max="3332" width="11.375" style="1" customWidth="1"/>
    <col min="3333" max="3333" width="8.875" style="1" customWidth="1"/>
    <col min="3334" max="3581" width="9" style="1"/>
    <col min="3582" max="3582" width="10" style="1" bestFit="1" customWidth="1"/>
    <col min="3583" max="3586" width="11.375" style="1" customWidth="1"/>
    <col min="3587" max="3587" width="20.125" style="1" bestFit="1" customWidth="1"/>
    <col min="3588" max="3588" width="11.375" style="1" customWidth="1"/>
    <col min="3589" max="3589" width="8.875" style="1" customWidth="1"/>
    <col min="3590" max="3837" width="9" style="1"/>
    <col min="3838" max="3838" width="10" style="1" bestFit="1" customWidth="1"/>
    <col min="3839" max="3842" width="11.375" style="1" customWidth="1"/>
    <col min="3843" max="3843" width="20.125" style="1" bestFit="1" customWidth="1"/>
    <col min="3844" max="3844" width="11.375" style="1" customWidth="1"/>
    <col min="3845" max="3845" width="8.875" style="1" customWidth="1"/>
    <col min="3846" max="4093" width="9" style="1"/>
    <col min="4094" max="4094" width="10" style="1" bestFit="1" customWidth="1"/>
    <col min="4095" max="4098" width="11.375" style="1" customWidth="1"/>
    <col min="4099" max="4099" width="20.125" style="1" bestFit="1" customWidth="1"/>
    <col min="4100" max="4100" width="11.375" style="1" customWidth="1"/>
    <col min="4101" max="4101" width="8.875" style="1" customWidth="1"/>
    <col min="4102" max="4349" width="9" style="1"/>
    <col min="4350" max="4350" width="10" style="1" bestFit="1" customWidth="1"/>
    <col min="4351" max="4354" width="11.375" style="1" customWidth="1"/>
    <col min="4355" max="4355" width="20.125" style="1" bestFit="1" customWidth="1"/>
    <col min="4356" max="4356" width="11.375" style="1" customWidth="1"/>
    <col min="4357" max="4357" width="8.875" style="1" customWidth="1"/>
    <col min="4358" max="4605" width="9" style="1"/>
    <col min="4606" max="4606" width="10" style="1" bestFit="1" customWidth="1"/>
    <col min="4607" max="4610" width="11.375" style="1" customWidth="1"/>
    <col min="4611" max="4611" width="20.125" style="1" bestFit="1" customWidth="1"/>
    <col min="4612" max="4612" width="11.375" style="1" customWidth="1"/>
    <col min="4613" max="4613" width="8.875" style="1" customWidth="1"/>
    <col min="4614" max="4861" width="9" style="1"/>
    <col min="4862" max="4862" width="10" style="1" bestFit="1" customWidth="1"/>
    <col min="4863" max="4866" width="11.375" style="1" customWidth="1"/>
    <col min="4867" max="4867" width="20.125" style="1" bestFit="1" customWidth="1"/>
    <col min="4868" max="4868" width="11.375" style="1" customWidth="1"/>
    <col min="4869" max="4869" width="8.875" style="1" customWidth="1"/>
    <col min="4870" max="5117" width="9" style="1"/>
    <col min="5118" max="5118" width="10" style="1" bestFit="1" customWidth="1"/>
    <col min="5119" max="5122" width="11.375" style="1" customWidth="1"/>
    <col min="5123" max="5123" width="20.125" style="1" bestFit="1" customWidth="1"/>
    <col min="5124" max="5124" width="11.375" style="1" customWidth="1"/>
    <col min="5125" max="5125" width="8.875" style="1" customWidth="1"/>
    <col min="5126" max="5373" width="9" style="1"/>
    <col min="5374" max="5374" width="10" style="1" bestFit="1" customWidth="1"/>
    <col min="5375" max="5378" width="11.375" style="1" customWidth="1"/>
    <col min="5379" max="5379" width="20.125" style="1" bestFit="1" customWidth="1"/>
    <col min="5380" max="5380" width="11.375" style="1" customWidth="1"/>
    <col min="5381" max="5381" width="8.875" style="1" customWidth="1"/>
    <col min="5382" max="5629" width="9" style="1"/>
    <col min="5630" max="5630" width="10" style="1" bestFit="1" customWidth="1"/>
    <col min="5631" max="5634" width="11.375" style="1" customWidth="1"/>
    <col min="5635" max="5635" width="20.125" style="1" bestFit="1" customWidth="1"/>
    <col min="5636" max="5636" width="11.375" style="1" customWidth="1"/>
    <col min="5637" max="5637" width="8.875" style="1" customWidth="1"/>
    <col min="5638" max="5885" width="9" style="1"/>
    <col min="5886" max="5886" width="10" style="1" bestFit="1" customWidth="1"/>
    <col min="5887" max="5890" width="11.375" style="1" customWidth="1"/>
    <col min="5891" max="5891" width="20.125" style="1" bestFit="1" customWidth="1"/>
    <col min="5892" max="5892" width="11.375" style="1" customWidth="1"/>
    <col min="5893" max="5893" width="8.875" style="1" customWidth="1"/>
    <col min="5894" max="6141" width="9" style="1"/>
    <col min="6142" max="6142" width="10" style="1" bestFit="1" customWidth="1"/>
    <col min="6143" max="6146" width="11.375" style="1" customWidth="1"/>
    <col min="6147" max="6147" width="20.125" style="1" bestFit="1" customWidth="1"/>
    <col min="6148" max="6148" width="11.375" style="1" customWidth="1"/>
    <col min="6149" max="6149" width="8.875" style="1" customWidth="1"/>
    <col min="6150" max="6397" width="9" style="1"/>
    <col min="6398" max="6398" width="10" style="1" bestFit="1" customWidth="1"/>
    <col min="6399" max="6402" width="11.375" style="1" customWidth="1"/>
    <col min="6403" max="6403" width="20.125" style="1" bestFit="1" customWidth="1"/>
    <col min="6404" max="6404" width="11.375" style="1" customWidth="1"/>
    <col min="6405" max="6405" width="8.875" style="1" customWidth="1"/>
    <col min="6406" max="6653" width="9" style="1"/>
    <col min="6654" max="6654" width="10" style="1" bestFit="1" customWidth="1"/>
    <col min="6655" max="6658" width="11.375" style="1" customWidth="1"/>
    <col min="6659" max="6659" width="20.125" style="1" bestFit="1" customWidth="1"/>
    <col min="6660" max="6660" width="11.375" style="1" customWidth="1"/>
    <col min="6661" max="6661" width="8.875" style="1" customWidth="1"/>
    <col min="6662" max="6909" width="9" style="1"/>
    <col min="6910" max="6910" width="10" style="1" bestFit="1" customWidth="1"/>
    <col min="6911" max="6914" width="11.375" style="1" customWidth="1"/>
    <col min="6915" max="6915" width="20.125" style="1" bestFit="1" customWidth="1"/>
    <col min="6916" max="6916" width="11.375" style="1" customWidth="1"/>
    <col min="6917" max="6917" width="8.875" style="1" customWidth="1"/>
    <col min="6918" max="7165" width="9" style="1"/>
    <col min="7166" max="7166" width="10" style="1" bestFit="1" customWidth="1"/>
    <col min="7167" max="7170" width="11.375" style="1" customWidth="1"/>
    <col min="7171" max="7171" width="20.125" style="1" bestFit="1" customWidth="1"/>
    <col min="7172" max="7172" width="11.375" style="1" customWidth="1"/>
    <col min="7173" max="7173" width="8.875" style="1" customWidth="1"/>
    <col min="7174" max="7421" width="9" style="1"/>
    <col min="7422" max="7422" width="10" style="1" bestFit="1" customWidth="1"/>
    <col min="7423" max="7426" width="11.375" style="1" customWidth="1"/>
    <col min="7427" max="7427" width="20.125" style="1" bestFit="1" customWidth="1"/>
    <col min="7428" max="7428" width="11.375" style="1" customWidth="1"/>
    <col min="7429" max="7429" width="8.875" style="1" customWidth="1"/>
    <col min="7430" max="7677" width="9" style="1"/>
    <col min="7678" max="7678" width="10" style="1" bestFit="1" customWidth="1"/>
    <col min="7679" max="7682" width="11.375" style="1" customWidth="1"/>
    <col min="7683" max="7683" width="20.125" style="1" bestFit="1" customWidth="1"/>
    <col min="7684" max="7684" width="11.375" style="1" customWidth="1"/>
    <col min="7685" max="7685" width="8.875" style="1" customWidth="1"/>
    <col min="7686" max="7933" width="9" style="1"/>
    <col min="7934" max="7934" width="10" style="1" bestFit="1" customWidth="1"/>
    <col min="7935" max="7938" width="11.375" style="1" customWidth="1"/>
    <col min="7939" max="7939" width="20.125" style="1" bestFit="1" customWidth="1"/>
    <col min="7940" max="7940" width="11.375" style="1" customWidth="1"/>
    <col min="7941" max="7941" width="8.875" style="1" customWidth="1"/>
    <col min="7942" max="8189" width="9" style="1"/>
    <col min="8190" max="8190" width="10" style="1" bestFit="1" customWidth="1"/>
    <col min="8191" max="8194" width="11.375" style="1" customWidth="1"/>
    <col min="8195" max="8195" width="20.125" style="1" bestFit="1" customWidth="1"/>
    <col min="8196" max="8196" width="11.375" style="1" customWidth="1"/>
    <col min="8197" max="8197" width="8.875" style="1" customWidth="1"/>
    <col min="8198" max="8445" width="9" style="1"/>
    <col min="8446" max="8446" width="10" style="1" bestFit="1" customWidth="1"/>
    <col min="8447" max="8450" width="11.375" style="1" customWidth="1"/>
    <col min="8451" max="8451" width="20.125" style="1" bestFit="1" customWidth="1"/>
    <col min="8452" max="8452" width="11.375" style="1" customWidth="1"/>
    <col min="8453" max="8453" width="8.875" style="1" customWidth="1"/>
    <col min="8454" max="8701" width="9" style="1"/>
    <col min="8702" max="8702" width="10" style="1" bestFit="1" customWidth="1"/>
    <col min="8703" max="8706" width="11.375" style="1" customWidth="1"/>
    <col min="8707" max="8707" width="20.125" style="1" bestFit="1" customWidth="1"/>
    <col min="8708" max="8708" width="11.375" style="1" customWidth="1"/>
    <col min="8709" max="8709" width="8.875" style="1" customWidth="1"/>
    <col min="8710" max="8957" width="9" style="1"/>
    <col min="8958" max="8958" width="10" style="1" bestFit="1" customWidth="1"/>
    <col min="8959" max="8962" width="11.375" style="1" customWidth="1"/>
    <col min="8963" max="8963" width="20.125" style="1" bestFit="1" customWidth="1"/>
    <col min="8964" max="8964" width="11.375" style="1" customWidth="1"/>
    <col min="8965" max="8965" width="8.875" style="1" customWidth="1"/>
    <col min="8966" max="9213" width="9" style="1"/>
    <col min="9214" max="9214" width="10" style="1" bestFit="1" customWidth="1"/>
    <col min="9215" max="9218" width="11.375" style="1" customWidth="1"/>
    <col min="9219" max="9219" width="20.125" style="1" bestFit="1" customWidth="1"/>
    <col min="9220" max="9220" width="11.375" style="1" customWidth="1"/>
    <col min="9221" max="9221" width="8.875" style="1" customWidth="1"/>
    <col min="9222" max="9469" width="9" style="1"/>
    <col min="9470" max="9470" width="10" style="1" bestFit="1" customWidth="1"/>
    <col min="9471" max="9474" width="11.375" style="1" customWidth="1"/>
    <col min="9475" max="9475" width="20.125" style="1" bestFit="1" customWidth="1"/>
    <col min="9476" max="9476" width="11.375" style="1" customWidth="1"/>
    <col min="9477" max="9477" width="8.875" style="1" customWidth="1"/>
    <col min="9478" max="9725" width="9" style="1"/>
    <col min="9726" max="9726" width="10" style="1" bestFit="1" customWidth="1"/>
    <col min="9727" max="9730" width="11.375" style="1" customWidth="1"/>
    <col min="9731" max="9731" width="20.125" style="1" bestFit="1" customWidth="1"/>
    <col min="9732" max="9732" width="11.375" style="1" customWidth="1"/>
    <col min="9733" max="9733" width="8.875" style="1" customWidth="1"/>
    <col min="9734" max="9981" width="9" style="1"/>
    <col min="9982" max="9982" width="10" style="1" bestFit="1" customWidth="1"/>
    <col min="9983" max="9986" width="11.375" style="1" customWidth="1"/>
    <col min="9987" max="9987" width="20.125" style="1" bestFit="1" customWidth="1"/>
    <col min="9988" max="9988" width="11.375" style="1" customWidth="1"/>
    <col min="9989" max="9989" width="8.875" style="1" customWidth="1"/>
    <col min="9990" max="10237" width="9" style="1"/>
    <col min="10238" max="10238" width="10" style="1" bestFit="1" customWidth="1"/>
    <col min="10239" max="10242" width="11.375" style="1" customWidth="1"/>
    <col min="10243" max="10243" width="20.125" style="1" bestFit="1" customWidth="1"/>
    <col min="10244" max="10244" width="11.375" style="1" customWidth="1"/>
    <col min="10245" max="10245" width="8.875" style="1" customWidth="1"/>
    <col min="10246" max="10493" width="9" style="1"/>
    <col min="10494" max="10494" width="10" style="1" bestFit="1" customWidth="1"/>
    <col min="10495" max="10498" width="11.375" style="1" customWidth="1"/>
    <col min="10499" max="10499" width="20.125" style="1" bestFit="1" customWidth="1"/>
    <col min="10500" max="10500" width="11.375" style="1" customWidth="1"/>
    <col min="10501" max="10501" width="8.875" style="1" customWidth="1"/>
    <col min="10502" max="10749" width="9" style="1"/>
    <col min="10750" max="10750" width="10" style="1" bestFit="1" customWidth="1"/>
    <col min="10751" max="10754" width="11.375" style="1" customWidth="1"/>
    <col min="10755" max="10755" width="20.125" style="1" bestFit="1" customWidth="1"/>
    <col min="10756" max="10756" width="11.375" style="1" customWidth="1"/>
    <col min="10757" max="10757" width="8.875" style="1" customWidth="1"/>
    <col min="10758" max="11005" width="9" style="1"/>
    <col min="11006" max="11006" width="10" style="1" bestFit="1" customWidth="1"/>
    <col min="11007" max="11010" width="11.375" style="1" customWidth="1"/>
    <col min="11011" max="11011" width="20.125" style="1" bestFit="1" customWidth="1"/>
    <col min="11012" max="11012" width="11.375" style="1" customWidth="1"/>
    <col min="11013" max="11013" width="8.875" style="1" customWidth="1"/>
    <col min="11014" max="11261" width="9" style="1"/>
    <col min="11262" max="11262" width="10" style="1" bestFit="1" customWidth="1"/>
    <col min="11263" max="11266" width="11.375" style="1" customWidth="1"/>
    <col min="11267" max="11267" width="20.125" style="1" bestFit="1" customWidth="1"/>
    <col min="11268" max="11268" width="11.375" style="1" customWidth="1"/>
    <col min="11269" max="11269" width="8.875" style="1" customWidth="1"/>
    <col min="11270" max="11517" width="9" style="1"/>
    <col min="11518" max="11518" width="10" style="1" bestFit="1" customWidth="1"/>
    <col min="11519" max="11522" width="11.375" style="1" customWidth="1"/>
    <col min="11523" max="11523" width="20.125" style="1" bestFit="1" customWidth="1"/>
    <col min="11524" max="11524" width="11.375" style="1" customWidth="1"/>
    <col min="11525" max="11525" width="8.875" style="1" customWidth="1"/>
    <col min="11526" max="11773" width="9" style="1"/>
    <col min="11774" max="11774" width="10" style="1" bestFit="1" customWidth="1"/>
    <col min="11775" max="11778" width="11.375" style="1" customWidth="1"/>
    <col min="11779" max="11779" width="20.125" style="1" bestFit="1" customWidth="1"/>
    <col min="11780" max="11780" width="11.375" style="1" customWidth="1"/>
    <col min="11781" max="11781" width="8.875" style="1" customWidth="1"/>
    <col min="11782" max="12029" width="9" style="1"/>
    <col min="12030" max="12030" width="10" style="1" bestFit="1" customWidth="1"/>
    <col min="12031" max="12034" width="11.375" style="1" customWidth="1"/>
    <col min="12035" max="12035" width="20.125" style="1" bestFit="1" customWidth="1"/>
    <col min="12036" max="12036" width="11.375" style="1" customWidth="1"/>
    <col min="12037" max="12037" width="8.875" style="1" customWidth="1"/>
    <col min="12038" max="12285" width="9" style="1"/>
    <col min="12286" max="12286" width="10" style="1" bestFit="1" customWidth="1"/>
    <col min="12287" max="12290" width="11.375" style="1" customWidth="1"/>
    <col min="12291" max="12291" width="20.125" style="1" bestFit="1" customWidth="1"/>
    <col min="12292" max="12292" width="11.375" style="1" customWidth="1"/>
    <col min="12293" max="12293" width="8.875" style="1" customWidth="1"/>
    <col min="12294" max="12541" width="9" style="1"/>
    <col min="12542" max="12542" width="10" style="1" bestFit="1" customWidth="1"/>
    <col min="12543" max="12546" width="11.375" style="1" customWidth="1"/>
    <col min="12547" max="12547" width="20.125" style="1" bestFit="1" customWidth="1"/>
    <col min="12548" max="12548" width="11.375" style="1" customWidth="1"/>
    <col min="12549" max="12549" width="8.875" style="1" customWidth="1"/>
    <col min="12550" max="12797" width="9" style="1"/>
    <col min="12798" max="12798" width="10" style="1" bestFit="1" customWidth="1"/>
    <col min="12799" max="12802" width="11.375" style="1" customWidth="1"/>
    <col min="12803" max="12803" width="20.125" style="1" bestFit="1" customWidth="1"/>
    <col min="12804" max="12804" width="11.375" style="1" customWidth="1"/>
    <col min="12805" max="12805" width="8.875" style="1" customWidth="1"/>
    <col min="12806" max="13053" width="9" style="1"/>
    <col min="13054" max="13054" width="10" style="1" bestFit="1" customWidth="1"/>
    <col min="13055" max="13058" width="11.375" style="1" customWidth="1"/>
    <col min="13059" max="13059" width="20.125" style="1" bestFit="1" customWidth="1"/>
    <col min="13060" max="13060" width="11.375" style="1" customWidth="1"/>
    <col min="13061" max="13061" width="8.875" style="1" customWidth="1"/>
    <col min="13062" max="13309" width="9" style="1"/>
    <col min="13310" max="13310" width="10" style="1" bestFit="1" customWidth="1"/>
    <col min="13311" max="13314" width="11.375" style="1" customWidth="1"/>
    <col min="13315" max="13315" width="20.125" style="1" bestFit="1" customWidth="1"/>
    <col min="13316" max="13316" width="11.375" style="1" customWidth="1"/>
    <col min="13317" max="13317" width="8.875" style="1" customWidth="1"/>
    <col min="13318" max="13565" width="9" style="1"/>
    <col min="13566" max="13566" width="10" style="1" bestFit="1" customWidth="1"/>
    <col min="13567" max="13570" width="11.375" style="1" customWidth="1"/>
    <col min="13571" max="13571" width="20.125" style="1" bestFit="1" customWidth="1"/>
    <col min="13572" max="13572" width="11.375" style="1" customWidth="1"/>
    <col min="13573" max="13573" width="8.875" style="1" customWidth="1"/>
    <col min="13574" max="13821" width="9" style="1"/>
    <col min="13822" max="13822" width="10" style="1" bestFit="1" customWidth="1"/>
    <col min="13823" max="13826" width="11.375" style="1" customWidth="1"/>
    <col min="13827" max="13827" width="20.125" style="1" bestFit="1" customWidth="1"/>
    <col min="13828" max="13828" width="11.375" style="1" customWidth="1"/>
    <col min="13829" max="13829" width="8.875" style="1" customWidth="1"/>
    <col min="13830" max="14077" width="9" style="1"/>
    <col min="14078" max="14078" width="10" style="1" bestFit="1" customWidth="1"/>
    <col min="14079" max="14082" width="11.375" style="1" customWidth="1"/>
    <col min="14083" max="14083" width="20.125" style="1" bestFit="1" customWidth="1"/>
    <col min="14084" max="14084" width="11.375" style="1" customWidth="1"/>
    <col min="14085" max="14085" width="8.875" style="1" customWidth="1"/>
    <col min="14086" max="14333" width="9" style="1"/>
    <col min="14334" max="14334" width="10" style="1" bestFit="1" customWidth="1"/>
    <col min="14335" max="14338" width="11.375" style="1" customWidth="1"/>
    <col min="14339" max="14339" width="20.125" style="1" bestFit="1" customWidth="1"/>
    <col min="14340" max="14340" width="11.375" style="1" customWidth="1"/>
    <col min="14341" max="14341" width="8.875" style="1" customWidth="1"/>
    <col min="14342" max="14589" width="9" style="1"/>
    <col min="14590" max="14590" width="10" style="1" bestFit="1" customWidth="1"/>
    <col min="14591" max="14594" width="11.375" style="1" customWidth="1"/>
    <col min="14595" max="14595" width="20.125" style="1" bestFit="1" customWidth="1"/>
    <col min="14596" max="14596" width="11.375" style="1" customWidth="1"/>
    <col min="14597" max="14597" width="8.875" style="1" customWidth="1"/>
    <col min="14598" max="14845" width="9" style="1"/>
    <col min="14846" max="14846" width="10" style="1" bestFit="1" customWidth="1"/>
    <col min="14847" max="14850" width="11.375" style="1" customWidth="1"/>
    <col min="14851" max="14851" width="20.125" style="1" bestFit="1" customWidth="1"/>
    <col min="14852" max="14852" width="11.375" style="1" customWidth="1"/>
    <col min="14853" max="14853" width="8.875" style="1" customWidth="1"/>
    <col min="14854" max="15101" width="9" style="1"/>
    <col min="15102" max="15102" width="10" style="1" bestFit="1" customWidth="1"/>
    <col min="15103" max="15106" width="11.375" style="1" customWidth="1"/>
    <col min="15107" max="15107" width="20.125" style="1" bestFit="1" customWidth="1"/>
    <col min="15108" max="15108" width="11.375" style="1" customWidth="1"/>
    <col min="15109" max="15109" width="8.875" style="1" customWidth="1"/>
    <col min="15110" max="15357" width="9" style="1"/>
    <col min="15358" max="15358" width="10" style="1" bestFit="1" customWidth="1"/>
    <col min="15359" max="15362" width="11.375" style="1" customWidth="1"/>
    <col min="15363" max="15363" width="20.125" style="1" bestFit="1" customWidth="1"/>
    <col min="15364" max="15364" width="11.375" style="1" customWidth="1"/>
    <col min="15365" max="15365" width="8.875" style="1" customWidth="1"/>
    <col min="15366" max="15613" width="9" style="1"/>
    <col min="15614" max="15614" width="10" style="1" bestFit="1" customWidth="1"/>
    <col min="15615" max="15618" width="11.375" style="1" customWidth="1"/>
    <col min="15619" max="15619" width="20.125" style="1" bestFit="1" customWidth="1"/>
    <col min="15620" max="15620" width="11.375" style="1" customWidth="1"/>
    <col min="15621" max="15621" width="8.875" style="1" customWidth="1"/>
    <col min="15622" max="15869" width="9" style="1"/>
    <col min="15870" max="15870" width="10" style="1" bestFit="1" customWidth="1"/>
    <col min="15871" max="15874" width="11.375" style="1" customWidth="1"/>
    <col min="15875" max="15875" width="20.125" style="1" bestFit="1" customWidth="1"/>
    <col min="15876" max="15876" width="11.375" style="1" customWidth="1"/>
    <col min="15877" max="15877" width="8.875" style="1" customWidth="1"/>
    <col min="15878" max="16125" width="9" style="1"/>
    <col min="16126" max="16126" width="10" style="1" bestFit="1" customWidth="1"/>
    <col min="16127" max="16130" width="11.375" style="1" customWidth="1"/>
    <col min="16131" max="16131" width="20.125" style="1" bestFit="1" customWidth="1"/>
    <col min="16132" max="16132" width="11.375" style="1" customWidth="1"/>
    <col min="16133" max="16133" width="8.875" style="1" customWidth="1"/>
    <col min="16134" max="16384" width="9" style="1"/>
  </cols>
  <sheetData>
    <row r="1" spans="1:5" ht="18.75" customHeight="1" x14ac:dyDescent="0.15">
      <c r="A1" s="24" t="s">
        <v>142</v>
      </c>
      <c r="B1" s="24"/>
      <c r="C1" s="24"/>
      <c r="D1" s="24"/>
      <c r="E1" s="3"/>
    </row>
    <row r="2" spans="1:5" ht="18.75" customHeight="1" x14ac:dyDescent="0.15">
      <c r="E2" s="3"/>
    </row>
    <row r="3" spans="1:5" ht="18.75" customHeight="1" thickBot="1" x14ac:dyDescent="0.2">
      <c r="D3" s="87" t="s">
        <v>141</v>
      </c>
      <c r="E3" s="3"/>
    </row>
    <row r="4" spans="1:5" ht="18.75" customHeight="1" x14ac:dyDescent="0.15">
      <c r="A4" s="315" t="s">
        <v>60</v>
      </c>
      <c r="B4" s="318" t="s">
        <v>140</v>
      </c>
      <c r="C4" s="289" t="s">
        <v>139</v>
      </c>
      <c r="D4" s="253" t="s">
        <v>138</v>
      </c>
      <c r="E4" s="3"/>
    </row>
    <row r="5" spans="1:5" ht="18.75" customHeight="1" thickBot="1" x14ac:dyDescent="0.2">
      <c r="A5" s="316"/>
      <c r="B5" s="319"/>
      <c r="C5" s="317"/>
      <c r="D5" s="244"/>
      <c r="E5" s="3"/>
    </row>
    <row r="6" spans="1:5" ht="18.75" customHeight="1" thickTop="1" x14ac:dyDescent="0.15">
      <c r="A6" s="155" t="s">
        <v>170</v>
      </c>
      <c r="B6" s="154">
        <v>7</v>
      </c>
      <c r="C6" s="153">
        <v>89</v>
      </c>
      <c r="D6" s="152">
        <v>77</v>
      </c>
      <c r="E6" s="3"/>
    </row>
    <row r="7" spans="1:5" ht="18.75" customHeight="1" x14ac:dyDescent="0.15">
      <c r="A7" s="17" t="s">
        <v>137</v>
      </c>
      <c r="B7" s="154">
        <v>7</v>
      </c>
      <c r="C7" s="153">
        <v>90</v>
      </c>
      <c r="D7" s="152">
        <v>78</v>
      </c>
      <c r="E7" s="3"/>
    </row>
    <row r="8" spans="1:5" ht="18.75" customHeight="1" x14ac:dyDescent="0.15">
      <c r="A8" s="17" t="s">
        <v>136</v>
      </c>
      <c r="B8" s="154">
        <v>7</v>
      </c>
      <c r="C8" s="153">
        <v>90</v>
      </c>
      <c r="D8" s="152">
        <v>78</v>
      </c>
      <c r="E8" s="3"/>
    </row>
    <row r="9" spans="1:5" ht="18.75" customHeight="1" x14ac:dyDescent="0.15">
      <c r="A9" s="17" t="s">
        <v>172</v>
      </c>
      <c r="B9" s="151">
        <v>7</v>
      </c>
      <c r="C9" s="150">
        <v>100</v>
      </c>
      <c r="D9" s="149">
        <v>81</v>
      </c>
      <c r="E9" s="3"/>
    </row>
    <row r="10" spans="1:5" ht="18.75" customHeight="1" thickBot="1" x14ac:dyDescent="0.2">
      <c r="A10" s="9" t="s">
        <v>173</v>
      </c>
      <c r="B10" s="148">
        <v>7</v>
      </c>
      <c r="C10" s="147">
        <v>88</v>
      </c>
      <c r="D10" s="146">
        <v>82</v>
      </c>
      <c r="E10" s="3"/>
    </row>
    <row r="11" spans="1:5" ht="18.75" customHeight="1" x14ac:dyDescent="0.15">
      <c r="D11" s="87" t="s">
        <v>135</v>
      </c>
      <c r="E11" s="3"/>
    </row>
    <row r="12" spans="1:5" ht="18.75" customHeight="1" x14ac:dyDescent="0.15">
      <c r="A12" s="3"/>
      <c r="B12" s="3"/>
      <c r="C12" s="3"/>
      <c r="D12" s="3"/>
      <c r="E12" s="3"/>
    </row>
    <row r="13" spans="1:5" ht="18.75" customHeight="1" x14ac:dyDescent="0.15">
      <c r="A13" s="3"/>
      <c r="B13" s="3"/>
      <c r="C13" s="3"/>
      <c r="D13" s="3"/>
      <c r="E13" s="3"/>
    </row>
    <row r="14" spans="1:5" ht="18.75" customHeight="1" x14ac:dyDescent="0.15">
      <c r="A14" s="3"/>
      <c r="B14" s="3"/>
      <c r="C14" s="3"/>
      <c r="D14" s="3"/>
      <c r="E14" s="3"/>
    </row>
  </sheetData>
  <mergeCells count="4">
    <mergeCell ref="A4:A5"/>
    <mergeCell ref="C4:C5"/>
    <mergeCell ref="D4:D5"/>
    <mergeCell ref="B4:B5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D4" sqref="D4"/>
    </sheetView>
  </sheetViews>
  <sheetFormatPr defaultRowHeight="18.75" customHeight="1" x14ac:dyDescent="0.15"/>
  <cols>
    <col min="1" max="16384" width="9" style="1"/>
  </cols>
  <sheetData>
    <row r="2" spans="1:1" ht="18.75" customHeight="1" x14ac:dyDescent="0.15">
      <c r="A2" s="231" t="s">
        <v>190</v>
      </c>
    </row>
  </sheetData>
  <phoneticPr fontId="2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9"/>
  <sheetViews>
    <sheetView showGridLines="0" zoomScale="85" zoomScaleNormal="85" zoomScaleSheetLayoutView="100" workbookViewId="0">
      <selection activeCell="D21" sqref="D21"/>
    </sheetView>
  </sheetViews>
  <sheetFormatPr defaultColWidth="10.625" defaultRowHeight="18.75" customHeight="1" x14ac:dyDescent="0.15"/>
  <cols>
    <col min="1" max="1" width="11.625" style="26" bestFit="1" customWidth="1"/>
    <col min="2" max="2" width="6.125" style="25" customWidth="1"/>
    <col min="3" max="3" width="8.5" style="25" bestFit="1" customWidth="1"/>
    <col min="4" max="8" width="7.5" style="25" bestFit="1" customWidth="1"/>
    <col min="9" max="10" width="7.5" style="25" customWidth="1"/>
    <col min="11" max="256" width="10.625" style="25"/>
    <col min="257" max="257" width="11.625" style="25" bestFit="1" customWidth="1"/>
    <col min="258" max="258" width="6.125" style="25" customWidth="1"/>
    <col min="259" max="259" width="8.5" style="25" bestFit="1" customWidth="1"/>
    <col min="260" max="264" width="7.5" style="25" bestFit="1" customWidth="1"/>
    <col min="265" max="266" width="7.5" style="25" customWidth="1"/>
    <col min="267" max="512" width="10.625" style="25"/>
    <col min="513" max="513" width="11.625" style="25" bestFit="1" customWidth="1"/>
    <col min="514" max="514" width="6.125" style="25" customWidth="1"/>
    <col min="515" max="515" width="8.5" style="25" bestFit="1" customWidth="1"/>
    <col min="516" max="520" width="7.5" style="25" bestFit="1" customWidth="1"/>
    <col min="521" max="522" width="7.5" style="25" customWidth="1"/>
    <col min="523" max="768" width="10.625" style="25"/>
    <col min="769" max="769" width="11.625" style="25" bestFit="1" customWidth="1"/>
    <col min="770" max="770" width="6.125" style="25" customWidth="1"/>
    <col min="771" max="771" width="8.5" style="25" bestFit="1" customWidth="1"/>
    <col min="772" max="776" width="7.5" style="25" bestFit="1" customWidth="1"/>
    <col min="777" max="778" width="7.5" style="25" customWidth="1"/>
    <col min="779" max="1024" width="10.625" style="25"/>
    <col min="1025" max="1025" width="11.625" style="25" bestFit="1" customWidth="1"/>
    <col min="1026" max="1026" width="6.125" style="25" customWidth="1"/>
    <col min="1027" max="1027" width="8.5" style="25" bestFit="1" customWidth="1"/>
    <col min="1028" max="1032" width="7.5" style="25" bestFit="1" customWidth="1"/>
    <col min="1033" max="1034" width="7.5" style="25" customWidth="1"/>
    <col min="1035" max="1280" width="10.625" style="25"/>
    <col min="1281" max="1281" width="11.625" style="25" bestFit="1" customWidth="1"/>
    <col min="1282" max="1282" width="6.125" style="25" customWidth="1"/>
    <col min="1283" max="1283" width="8.5" style="25" bestFit="1" customWidth="1"/>
    <col min="1284" max="1288" width="7.5" style="25" bestFit="1" customWidth="1"/>
    <col min="1289" max="1290" width="7.5" style="25" customWidth="1"/>
    <col min="1291" max="1536" width="10.625" style="25"/>
    <col min="1537" max="1537" width="11.625" style="25" bestFit="1" customWidth="1"/>
    <col min="1538" max="1538" width="6.125" style="25" customWidth="1"/>
    <col min="1539" max="1539" width="8.5" style="25" bestFit="1" customWidth="1"/>
    <col min="1540" max="1544" width="7.5" style="25" bestFit="1" customWidth="1"/>
    <col min="1545" max="1546" width="7.5" style="25" customWidth="1"/>
    <col min="1547" max="1792" width="10.625" style="25"/>
    <col min="1793" max="1793" width="11.625" style="25" bestFit="1" customWidth="1"/>
    <col min="1794" max="1794" width="6.125" style="25" customWidth="1"/>
    <col min="1795" max="1795" width="8.5" style="25" bestFit="1" customWidth="1"/>
    <col min="1796" max="1800" width="7.5" style="25" bestFit="1" customWidth="1"/>
    <col min="1801" max="1802" width="7.5" style="25" customWidth="1"/>
    <col min="1803" max="2048" width="10.625" style="25"/>
    <col min="2049" max="2049" width="11.625" style="25" bestFit="1" customWidth="1"/>
    <col min="2050" max="2050" width="6.125" style="25" customWidth="1"/>
    <col min="2051" max="2051" width="8.5" style="25" bestFit="1" customWidth="1"/>
    <col min="2052" max="2056" width="7.5" style="25" bestFit="1" customWidth="1"/>
    <col min="2057" max="2058" width="7.5" style="25" customWidth="1"/>
    <col min="2059" max="2304" width="10.625" style="25"/>
    <col min="2305" max="2305" width="11.625" style="25" bestFit="1" customWidth="1"/>
    <col min="2306" max="2306" width="6.125" style="25" customWidth="1"/>
    <col min="2307" max="2307" width="8.5" style="25" bestFit="1" customWidth="1"/>
    <col min="2308" max="2312" width="7.5" style="25" bestFit="1" customWidth="1"/>
    <col min="2313" max="2314" width="7.5" style="25" customWidth="1"/>
    <col min="2315" max="2560" width="10.625" style="25"/>
    <col min="2561" max="2561" width="11.625" style="25" bestFit="1" customWidth="1"/>
    <col min="2562" max="2562" width="6.125" style="25" customWidth="1"/>
    <col min="2563" max="2563" width="8.5" style="25" bestFit="1" customWidth="1"/>
    <col min="2564" max="2568" width="7.5" style="25" bestFit="1" customWidth="1"/>
    <col min="2569" max="2570" width="7.5" style="25" customWidth="1"/>
    <col min="2571" max="2816" width="10.625" style="25"/>
    <col min="2817" max="2817" width="11.625" style="25" bestFit="1" customWidth="1"/>
    <col min="2818" max="2818" width="6.125" style="25" customWidth="1"/>
    <col min="2819" max="2819" width="8.5" style="25" bestFit="1" customWidth="1"/>
    <col min="2820" max="2824" width="7.5" style="25" bestFit="1" customWidth="1"/>
    <col min="2825" max="2826" width="7.5" style="25" customWidth="1"/>
    <col min="2827" max="3072" width="10.625" style="25"/>
    <col min="3073" max="3073" width="11.625" style="25" bestFit="1" customWidth="1"/>
    <col min="3074" max="3074" width="6.125" style="25" customWidth="1"/>
    <col min="3075" max="3075" width="8.5" style="25" bestFit="1" customWidth="1"/>
    <col min="3076" max="3080" width="7.5" style="25" bestFit="1" customWidth="1"/>
    <col min="3081" max="3082" width="7.5" style="25" customWidth="1"/>
    <col min="3083" max="3328" width="10.625" style="25"/>
    <col min="3329" max="3329" width="11.625" style="25" bestFit="1" customWidth="1"/>
    <col min="3330" max="3330" width="6.125" style="25" customWidth="1"/>
    <col min="3331" max="3331" width="8.5" style="25" bestFit="1" customWidth="1"/>
    <col min="3332" max="3336" width="7.5" style="25" bestFit="1" customWidth="1"/>
    <col min="3337" max="3338" width="7.5" style="25" customWidth="1"/>
    <col min="3339" max="3584" width="10.625" style="25"/>
    <col min="3585" max="3585" width="11.625" style="25" bestFit="1" customWidth="1"/>
    <col min="3586" max="3586" width="6.125" style="25" customWidth="1"/>
    <col min="3587" max="3587" width="8.5" style="25" bestFit="1" customWidth="1"/>
    <col min="3588" max="3592" width="7.5" style="25" bestFit="1" customWidth="1"/>
    <col min="3593" max="3594" width="7.5" style="25" customWidth="1"/>
    <col min="3595" max="3840" width="10.625" style="25"/>
    <col min="3841" max="3841" width="11.625" style="25" bestFit="1" customWidth="1"/>
    <col min="3842" max="3842" width="6.125" style="25" customWidth="1"/>
    <col min="3843" max="3843" width="8.5" style="25" bestFit="1" customWidth="1"/>
    <col min="3844" max="3848" width="7.5" style="25" bestFit="1" customWidth="1"/>
    <col min="3849" max="3850" width="7.5" style="25" customWidth="1"/>
    <col min="3851" max="4096" width="10.625" style="25"/>
    <col min="4097" max="4097" width="11.625" style="25" bestFit="1" customWidth="1"/>
    <col min="4098" max="4098" width="6.125" style="25" customWidth="1"/>
    <col min="4099" max="4099" width="8.5" style="25" bestFit="1" customWidth="1"/>
    <col min="4100" max="4104" width="7.5" style="25" bestFit="1" customWidth="1"/>
    <col min="4105" max="4106" width="7.5" style="25" customWidth="1"/>
    <col min="4107" max="4352" width="10.625" style="25"/>
    <col min="4353" max="4353" width="11.625" style="25" bestFit="1" customWidth="1"/>
    <col min="4354" max="4354" width="6.125" style="25" customWidth="1"/>
    <col min="4355" max="4355" width="8.5" style="25" bestFit="1" customWidth="1"/>
    <col min="4356" max="4360" width="7.5" style="25" bestFit="1" customWidth="1"/>
    <col min="4361" max="4362" width="7.5" style="25" customWidth="1"/>
    <col min="4363" max="4608" width="10.625" style="25"/>
    <col min="4609" max="4609" width="11.625" style="25" bestFit="1" customWidth="1"/>
    <col min="4610" max="4610" width="6.125" style="25" customWidth="1"/>
    <col min="4611" max="4611" width="8.5" style="25" bestFit="1" customWidth="1"/>
    <col min="4612" max="4616" width="7.5" style="25" bestFit="1" customWidth="1"/>
    <col min="4617" max="4618" width="7.5" style="25" customWidth="1"/>
    <col min="4619" max="4864" width="10.625" style="25"/>
    <col min="4865" max="4865" width="11.625" style="25" bestFit="1" customWidth="1"/>
    <col min="4866" max="4866" width="6.125" style="25" customWidth="1"/>
    <col min="4867" max="4867" width="8.5" style="25" bestFit="1" customWidth="1"/>
    <col min="4868" max="4872" width="7.5" style="25" bestFit="1" customWidth="1"/>
    <col min="4873" max="4874" width="7.5" style="25" customWidth="1"/>
    <col min="4875" max="5120" width="10.625" style="25"/>
    <col min="5121" max="5121" width="11.625" style="25" bestFit="1" customWidth="1"/>
    <col min="5122" max="5122" width="6.125" style="25" customWidth="1"/>
    <col min="5123" max="5123" width="8.5" style="25" bestFit="1" customWidth="1"/>
    <col min="5124" max="5128" width="7.5" style="25" bestFit="1" customWidth="1"/>
    <col min="5129" max="5130" width="7.5" style="25" customWidth="1"/>
    <col min="5131" max="5376" width="10.625" style="25"/>
    <col min="5377" max="5377" width="11.625" style="25" bestFit="1" customWidth="1"/>
    <col min="5378" max="5378" width="6.125" style="25" customWidth="1"/>
    <col min="5379" max="5379" width="8.5" style="25" bestFit="1" customWidth="1"/>
    <col min="5380" max="5384" width="7.5" style="25" bestFit="1" customWidth="1"/>
    <col min="5385" max="5386" width="7.5" style="25" customWidth="1"/>
    <col min="5387" max="5632" width="10.625" style="25"/>
    <col min="5633" max="5633" width="11.625" style="25" bestFit="1" customWidth="1"/>
    <col min="5634" max="5634" width="6.125" style="25" customWidth="1"/>
    <col min="5635" max="5635" width="8.5" style="25" bestFit="1" customWidth="1"/>
    <col min="5636" max="5640" width="7.5" style="25" bestFit="1" customWidth="1"/>
    <col min="5641" max="5642" width="7.5" style="25" customWidth="1"/>
    <col min="5643" max="5888" width="10.625" style="25"/>
    <col min="5889" max="5889" width="11.625" style="25" bestFit="1" customWidth="1"/>
    <col min="5890" max="5890" width="6.125" style="25" customWidth="1"/>
    <col min="5891" max="5891" width="8.5" style="25" bestFit="1" customWidth="1"/>
    <col min="5892" max="5896" width="7.5" style="25" bestFit="1" customWidth="1"/>
    <col min="5897" max="5898" width="7.5" style="25" customWidth="1"/>
    <col min="5899" max="6144" width="10.625" style="25"/>
    <col min="6145" max="6145" width="11.625" style="25" bestFit="1" customWidth="1"/>
    <col min="6146" max="6146" width="6.125" style="25" customWidth="1"/>
    <col min="6147" max="6147" width="8.5" style="25" bestFit="1" customWidth="1"/>
    <col min="6148" max="6152" width="7.5" style="25" bestFit="1" customWidth="1"/>
    <col min="6153" max="6154" width="7.5" style="25" customWidth="1"/>
    <col min="6155" max="6400" width="10.625" style="25"/>
    <col min="6401" max="6401" width="11.625" style="25" bestFit="1" customWidth="1"/>
    <col min="6402" max="6402" width="6.125" style="25" customWidth="1"/>
    <col min="6403" max="6403" width="8.5" style="25" bestFit="1" customWidth="1"/>
    <col min="6404" max="6408" width="7.5" style="25" bestFit="1" customWidth="1"/>
    <col min="6409" max="6410" width="7.5" style="25" customWidth="1"/>
    <col min="6411" max="6656" width="10.625" style="25"/>
    <col min="6657" max="6657" width="11.625" style="25" bestFit="1" customWidth="1"/>
    <col min="6658" max="6658" width="6.125" style="25" customWidth="1"/>
    <col min="6659" max="6659" width="8.5" style="25" bestFit="1" customWidth="1"/>
    <col min="6660" max="6664" width="7.5" style="25" bestFit="1" customWidth="1"/>
    <col min="6665" max="6666" width="7.5" style="25" customWidth="1"/>
    <col min="6667" max="6912" width="10.625" style="25"/>
    <col min="6913" max="6913" width="11.625" style="25" bestFit="1" customWidth="1"/>
    <col min="6914" max="6914" width="6.125" style="25" customWidth="1"/>
    <col min="6915" max="6915" width="8.5" style="25" bestFit="1" customWidth="1"/>
    <col min="6916" max="6920" width="7.5" style="25" bestFit="1" customWidth="1"/>
    <col min="6921" max="6922" width="7.5" style="25" customWidth="1"/>
    <col min="6923" max="7168" width="10.625" style="25"/>
    <col min="7169" max="7169" width="11.625" style="25" bestFit="1" customWidth="1"/>
    <col min="7170" max="7170" width="6.125" style="25" customWidth="1"/>
    <col min="7171" max="7171" width="8.5" style="25" bestFit="1" customWidth="1"/>
    <col min="7172" max="7176" width="7.5" style="25" bestFit="1" customWidth="1"/>
    <col min="7177" max="7178" width="7.5" style="25" customWidth="1"/>
    <col min="7179" max="7424" width="10.625" style="25"/>
    <col min="7425" max="7425" width="11.625" style="25" bestFit="1" customWidth="1"/>
    <col min="7426" max="7426" width="6.125" style="25" customWidth="1"/>
    <col min="7427" max="7427" width="8.5" style="25" bestFit="1" customWidth="1"/>
    <col min="7428" max="7432" width="7.5" style="25" bestFit="1" customWidth="1"/>
    <col min="7433" max="7434" width="7.5" style="25" customWidth="1"/>
    <col min="7435" max="7680" width="10.625" style="25"/>
    <col min="7681" max="7681" width="11.625" style="25" bestFit="1" customWidth="1"/>
    <col min="7682" max="7682" width="6.125" style="25" customWidth="1"/>
    <col min="7683" max="7683" width="8.5" style="25" bestFit="1" customWidth="1"/>
    <col min="7684" max="7688" width="7.5" style="25" bestFit="1" customWidth="1"/>
    <col min="7689" max="7690" width="7.5" style="25" customWidth="1"/>
    <col min="7691" max="7936" width="10.625" style="25"/>
    <col min="7937" max="7937" width="11.625" style="25" bestFit="1" customWidth="1"/>
    <col min="7938" max="7938" width="6.125" style="25" customWidth="1"/>
    <col min="7939" max="7939" width="8.5" style="25" bestFit="1" customWidth="1"/>
    <col min="7940" max="7944" width="7.5" style="25" bestFit="1" customWidth="1"/>
    <col min="7945" max="7946" width="7.5" style="25" customWidth="1"/>
    <col min="7947" max="8192" width="10.625" style="25"/>
    <col min="8193" max="8193" width="11.625" style="25" bestFit="1" customWidth="1"/>
    <col min="8194" max="8194" width="6.125" style="25" customWidth="1"/>
    <col min="8195" max="8195" width="8.5" style="25" bestFit="1" customWidth="1"/>
    <col min="8196" max="8200" width="7.5" style="25" bestFit="1" customWidth="1"/>
    <col min="8201" max="8202" width="7.5" style="25" customWidth="1"/>
    <col min="8203" max="8448" width="10.625" style="25"/>
    <col min="8449" max="8449" width="11.625" style="25" bestFit="1" customWidth="1"/>
    <col min="8450" max="8450" width="6.125" style="25" customWidth="1"/>
    <col min="8451" max="8451" width="8.5" style="25" bestFit="1" customWidth="1"/>
    <col min="8452" max="8456" width="7.5" style="25" bestFit="1" customWidth="1"/>
    <col min="8457" max="8458" width="7.5" style="25" customWidth="1"/>
    <col min="8459" max="8704" width="10.625" style="25"/>
    <col min="8705" max="8705" width="11.625" style="25" bestFit="1" customWidth="1"/>
    <col min="8706" max="8706" width="6.125" style="25" customWidth="1"/>
    <col min="8707" max="8707" width="8.5" style="25" bestFit="1" customWidth="1"/>
    <col min="8708" max="8712" width="7.5" style="25" bestFit="1" customWidth="1"/>
    <col min="8713" max="8714" width="7.5" style="25" customWidth="1"/>
    <col min="8715" max="8960" width="10.625" style="25"/>
    <col min="8961" max="8961" width="11.625" style="25" bestFit="1" customWidth="1"/>
    <col min="8962" max="8962" width="6.125" style="25" customWidth="1"/>
    <col min="8963" max="8963" width="8.5" style="25" bestFit="1" customWidth="1"/>
    <col min="8964" max="8968" width="7.5" style="25" bestFit="1" customWidth="1"/>
    <col min="8969" max="8970" width="7.5" style="25" customWidth="1"/>
    <col min="8971" max="9216" width="10.625" style="25"/>
    <col min="9217" max="9217" width="11.625" style="25" bestFit="1" customWidth="1"/>
    <col min="9218" max="9218" width="6.125" style="25" customWidth="1"/>
    <col min="9219" max="9219" width="8.5" style="25" bestFit="1" customWidth="1"/>
    <col min="9220" max="9224" width="7.5" style="25" bestFit="1" customWidth="1"/>
    <col min="9225" max="9226" width="7.5" style="25" customWidth="1"/>
    <col min="9227" max="9472" width="10.625" style="25"/>
    <col min="9473" max="9473" width="11.625" style="25" bestFit="1" customWidth="1"/>
    <col min="9474" max="9474" width="6.125" style="25" customWidth="1"/>
    <col min="9475" max="9475" width="8.5" style="25" bestFit="1" customWidth="1"/>
    <col min="9476" max="9480" width="7.5" style="25" bestFit="1" customWidth="1"/>
    <col min="9481" max="9482" width="7.5" style="25" customWidth="1"/>
    <col min="9483" max="9728" width="10.625" style="25"/>
    <col min="9729" max="9729" width="11.625" style="25" bestFit="1" customWidth="1"/>
    <col min="9730" max="9730" width="6.125" style="25" customWidth="1"/>
    <col min="9731" max="9731" width="8.5" style="25" bestFit="1" customWidth="1"/>
    <col min="9732" max="9736" width="7.5" style="25" bestFit="1" customWidth="1"/>
    <col min="9737" max="9738" width="7.5" style="25" customWidth="1"/>
    <col min="9739" max="9984" width="10.625" style="25"/>
    <col min="9985" max="9985" width="11.625" style="25" bestFit="1" customWidth="1"/>
    <col min="9986" max="9986" width="6.125" style="25" customWidth="1"/>
    <col min="9987" max="9987" width="8.5" style="25" bestFit="1" customWidth="1"/>
    <col min="9988" max="9992" width="7.5" style="25" bestFit="1" customWidth="1"/>
    <col min="9993" max="9994" width="7.5" style="25" customWidth="1"/>
    <col min="9995" max="10240" width="10.625" style="25"/>
    <col min="10241" max="10241" width="11.625" style="25" bestFit="1" customWidth="1"/>
    <col min="10242" max="10242" width="6.125" style="25" customWidth="1"/>
    <col min="10243" max="10243" width="8.5" style="25" bestFit="1" customWidth="1"/>
    <col min="10244" max="10248" width="7.5" style="25" bestFit="1" customWidth="1"/>
    <col min="10249" max="10250" width="7.5" style="25" customWidth="1"/>
    <col min="10251" max="10496" width="10.625" style="25"/>
    <col min="10497" max="10497" width="11.625" style="25" bestFit="1" customWidth="1"/>
    <col min="10498" max="10498" width="6.125" style="25" customWidth="1"/>
    <col min="10499" max="10499" width="8.5" style="25" bestFit="1" customWidth="1"/>
    <col min="10500" max="10504" width="7.5" style="25" bestFit="1" customWidth="1"/>
    <col min="10505" max="10506" width="7.5" style="25" customWidth="1"/>
    <col min="10507" max="10752" width="10.625" style="25"/>
    <col min="10753" max="10753" width="11.625" style="25" bestFit="1" customWidth="1"/>
    <col min="10754" max="10754" width="6.125" style="25" customWidth="1"/>
    <col min="10755" max="10755" width="8.5" style="25" bestFit="1" customWidth="1"/>
    <col min="10756" max="10760" width="7.5" style="25" bestFit="1" customWidth="1"/>
    <col min="10761" max="10762" width="7.5" style="25" customWidth="1"/>
    <col min="10763" max="11008" width="10.625" style="25"/>
    <col min="11009" max="11009" width="11.625" style="25" bestFit="1" customWidth="1"/>
    <col min="11010" max="11010" width="6.125" style="25" customWidth="1"/>
    <col min="11011" max="11011" width="8.5" style="25" bestFit="1" customWidth="1"/>
    <col min="11012" max="11016" width="7.5" style="25" bestFit="1" customWidth="1"/>
    <col min="11017" max="11018" width="7.5" style="25" customWidth="1"/>
    <col min="11019" max="11264" width="10.625" style="25"/>
    <col min="11265" max="11265" width="11.625" style="25" bestFit="1" customWidth="1"/>
    <col min="11266" max="11266" width="6.125" style="25" customWidth="1"/>
    <col min="11267" max="11267" width="8.5" style="25" bestFit="1" customWidth="1"/>
    <col min="11268" max="11272" width="7.5" style="25" bestFit="1" customWidth="1"/>
    <col min="11273" max="11274" width="7.5" style="25" customWidth="1"/>
    <col min="11275" max="11520" width="10.625" style="25"/>
    <col min="11521" max="11521" width="11.625" style="25" bestFit="1" customWidth="1"/>
    <col min="11522" max="11522" width="6.125" style="25" customWidth="1"/>
    <col min="11523" max="11523" width="8.5" style="25" bestFit="1" customWidth="1"/>
    <col min="11524" max="11528" width="7.5" style="25" bestFit="1" customWidth="1"/>
    <col min="11529" max="11530" width="7.5" style="25" customWidth="1"/>
    <col min="11531" max="11776" width="10.625" style="25"/>
    <col min="11777" max="11777" width="11.625" style="25" bestFit="1" customWidth="1"/>
    <col min="11778" max="11778" width="6.125" style="25" customWidth="1"/>
    <col min="11779" max="11779" width="8.5" style="25" bestFit="1" customWidth="1"/>
    <col min="11780" max="11784" width="7.5" style="25" bestFit="1" customWidth="1"/>
    <col min="11785" max="11786" width="7.5" style="25" customWidth="1"/>
    <col min="11787" max="12032" width="10.625" style="25"/>
    <col min="12033" max="12033" width="11.625" style="25" bestFit="1" customWidth="1"/>
    <col min="12034" max="12034" width="6.125" style="25" customWidth="1"/>
    <col min="12035" max="12035" width="8.5" style="25" bestFit="1" customWidth="1"/>
    <col min="12036" max="12040" width="7.5" style="25" bestFit="1" customWidth="1"/>
    <col min="12041" max="12042" width="7.5" style="25" customWidth="1"/>
    <col min="12043" max="12288" width="10.625" style="25"/>
    <col min="12289" max="12289" width="11.625" style="25" bestFit="1" customWidth="1"/>
    <col min="12290" max="12290" width="6.125" style="25" customWidth="1"/>
    <col min="12291" max="12291" width="8.5" style="25" bestFit="1" customWidth="1"/>
    <col min="12292" max="12296" width="7.5" style="25" bestFit="1" customWidth="1"/>
    <col min="12297" max="12298" width="7.5" style="25" customWidth="1"/>
    <col min="12299" max="12544" width="10.625" style="25"/>
    <col min="12545" max="12545" width="11.625" style="25" bestFit="1" customWidth="1"/>
    <col min="12546" max="12546" width="6.125" style="25" customWidth="1"/>
    <col min="12547" max="12547" width="8.5" style="25" bestFit="1" customWidth="1"/>
    <col min="12548" max="12552" width="7.5" style="25" bestFit="1" customWidth="1"/>
    <col min="12553" max="12554" width="7.5" style="25" customWidth="1"/>
    <col min="12555" max="12800" width="10.625" style="25"/>
    <col min="12801" max="12801" width="11.625" style="25" bestFit="1" customWidth="1"/>
    <col min="12802" max="12802" width="6.125" style="25" customWidth="1"/>
    <col min="12803" max="12803" width="8.5" style="25" bestFit="1" customWidth="1"/>
    <col min="12804" max="12808" width="7.5" style="25" bestFit="1" customWidth="1"/>
    <col min="12809" max="12810" width="7.5" style="25" customWidth="1"/>
    <col min="12811" max="13056" width="10.625" style="25"/>
    <col min="13057" max="13057" width="11.625" style="25" bestFit="1" customWidth="1"/>
    <col min="13058" max="13058" width="6.125" style="25" customWidth="1"/>
    <col min="13059" max="13059" width="8.5" style="25" bestFit="1" customWidth="1"/>
    <col min="13060" max="13064" width="7.5" style="25" bestFit="1" customWidth="1"/>
    <col min="13065" max="13066" width="7.5" style="25" customWidth="1"/>
    <col min="13067" max="13312" width="10.625" style="25"/>
    <col min="13313" max="13313" width="11.625" style="25" bestFit="1" customWidth="1"/>
    <col min="13314" max="13314" width="6.125" style="25" customWidth="1"/>
    <col min="13315" max="13315" width="8.5" style="25" bestFit="1" customWidth="1"/>
    <col min="13316" max="13320" width="7.5" style="25" bestFit="1" customWidth="1"/>
    <col min="13321" max="13322" width="7.5" style="25" customWidth="1"/>
    <col min="13323" max="13568" width="10.625" style="25"/>
    <col min="13569" max="13569" width="11.625" style="25" bestFit="1" customWidth="1"/>
    <col min="13570" max="13570" width="6.125" style="25" customWidth="1"/>
    <col min="13571" max="13571" width="8.5" style="25" bestFit="1" customWidth="1"/>
    <col min="13572" max="13576" width="7.5" style="25" bestFit="1" customWidth="1"/>
    <col min="13577" max="13578" width="7.5" style="25" customWidth="1"/>
    <col min="13579" max="13824" width="10.625" style="25"/>
    <col min="13825" max="13825" width="11.625" style="25" bestFit="1" customWidth="1"/>
    <col min="13826" max="13826" width="6.125" style="25" customWidth="1"/>
    <col min="13827" max="13827" width="8.5" style="25" bestFit="1" customWidth="1"/>
    <col min="13828" max="13832" width="7.5" style="25" bestFit="1" customWidth="1"/>
    <col min="13833" max="13834" width="7.5" style="25" customWidth="1"/>
    <col min="13835" max="14080" width="10.625" style="25"/>
    <col min="14081" max="14081" width="11.625" style="25" bestFit="1" customWidth="1"/>
    <col min="14082" max="14082" width="6.125" style="25" customWidth="1"/>
    <col min="14083" max="14083" width="8.5" style="25" bestFit="1" customWidth="1"/>
    <col min="14084" max="14088" width="7.5" style="25" bestFit="1" customWidth="1"/>
    <col min="14089" max="14090" width="7.5" style="25" customWidth="1"/>
    <col min="14091" max="14336" width="10.625" style="25"/>
    <col min="14337" max="14337" width="11.625" style="25" bestFit="1" customWidth="1"/>
    <col min="14338" max="14338" width="6.125" style="25" customWidth="1"/>
    <col min="14339" max="14339" width="8.5" style="25" bestFit="1" customWidth="1"/>
    <col min="14340" max="14344" width="7.5" style="25" bestFit="1" customWidth="1"/>
    <col min="14345" max="14346" width="7.5" style="25" customWidth="1"/>
    <col min="14347" max="14592" width="10.625" style="25"/>
    <col min="14593" max="14593" width="11.625" style="25" bestFit="1" customWidth="1"/>
    <col min="14594" max="14594" width="6.125" style="25" customWidth="1"/>
    <col min="14595" max="14595" width="8.5" style="25" bestFit="1" customWidth="1"/>
    <col min="14596" max="14600" width="7.5" style="25" bestFit="1" customWidth="1"/>
    <col min="14601" max="14602" width="7.5" style="25" customWidth="1"/>
    <col min="14603" max="14848" width="10.625" style="25"/>
    <col min="14849" max="14849" width="11.625" style="25" bestFit="1" customWidth="1"/>
    <col min="14850" max="14850" width="6.125" style="25" customWidth="1"/>
    <col min="14851" max="14851" width="8.5" style="25" bestFit="1" customWidth="1"/>
    <col min="14852" max="14856" width="7.5" style="25" bestFit="1" customWidth="1"/>
    <col min="14857" max="14858" width="7.5" style="25" customWidth="1"/>
    <col min="14859" max="15104" width="10.625" style="25"/>
    <col min="15105" max="15105" width="11.625" style="25" bestFit="1" customWidth="1"/>
    <col min="15106" max="15106" width="6.125" style="25" customWidth="1"/>
    <col min="15107" max="15107" width="8.5" style="25" bestFit="1" customWidth="1"/>
    <col min="15108" max="15112" width="7.5" style="25" bestFit="1" customWidth="1"/>
    <col min="15113" max="15114" width="7.5" style="25" customWidth="1"/>
    <col min="15115" max="15360" width="10.625" style="25"/>
    <col min="15361" max="15361" width="11.625" style="25" bestFit="1" customWidth="1"/>
    <col min="15362" max="15362" width="6.125" style="25" customWidth="1"/>
    <col min="15363" max="15363" width="8.5" style="25" bestFit="1" customWidth="1"/>
    <col min="15364" max="15368" width="7.5" style="25" bestFit="1" customWidth="1"/>
    <col min="15369" max="15370" width="7.5" style="25" customWidth="1"/>
    <col min="15371" max="15616" width="10.625" style="25"/>
    <col min="15617" max="15617" width="11.625" style="25" bestFit="1" customWidth="1"/>
    <col min="15618" max="15618" width="6.125" style="25" customWidth="1"/>
    <col min="15619" max="15619" width="8.5" style="25" bestFit="1" customWidth="1"/>
    <col min="15620" max="15624" width="7.5" style="25" bestFit="1" customWidth="1"/>
    <col min="15625" max="15626" width="7.5" style="25" customWidth="1"/>
    <col min="15627" max="15872" width="10.625" style="25"/>
    <col min="15873" max="15873" width="11.625" style="25" bestFit="1" customWidth="1"/>
    <col min="15874" max="15874" width="6.125" style="25" customWidth="1"/>
    <col min="15875" max="15875" width="8.5" style="25" bestFit="1" customWidth="1"/>
    <col min="15876" max="15880" width="7.5" style="25" bestFit="1" customWidth="1"/>
    <col min="15881" max="15882" width="7.5" style="25" customWidth="1"/>
    <col min="15883" max="16128" width="10.625" style="25"/>
    <col min="16129" max="16129" width="11.625" style="25" bestFit="1" customWidth="1"/>
    <col min="16130" max="16130" width="6.125" style="25" customWidth="1"/>
    <col min="16131" max="16131" width="8.5" style="25" bestFit="1" customWidth="1"/>
    <col min="16132" max="16136" width="7.5" style="25" bestFit="1" customWidth="1"/>
    <col min="16137" max="16138" width="7.5" style="25" customWidth="1"/>
    <col min="16139" max="16384" width="10.625" style="25"/>
  </cols>
  <sheetData>
    <row r="1" spans="1:255" ht="18.75" customHeight="1" x14ac:dyDescent="0.15">
      <c r="A1" s="64" t="s">
        <v>43</v>
      </c>
      <c r="C1" s="64"/>
      <c r="D1" s="64"/>
      <c r="E1" s="64"/>
      <c r="F1" s="64"/>
      <c r="G1" s="64"/>
      <c r="H1" s="64"/>
      <c r="I1" s="64"/>
      <c r="J1" s="64"/>
    </row>
    <row r="2" spans="1:255" ht="18.75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</row>
    <row r="3" spans="1:255" ht="18.75" customHeight="1" thickBot="1" x14ac:dyDescent="0.2">
      <c r="A3" s="27"/>
    </row>
    <row r="4" spans="1:255" ht="18.75" customHeight="1" x14ac:dyDescent="0.15">
      <c r="A4" s="260" t="s">
        <v>42</v>
      </c>
      <c r="B4" s="262" t="s">
        <v>41</v>
      </c>
      <c r="C4" s="264" t="s">
        <v>40</v>
      </c>
      <c r="D4" s="265"/>
      <c r="E4" s="265"/>
      <c r="F4" s="265"/>
      <c r="G4" s="265"/>
      <c r="H4" s="265"/>
      <c r="I4" s="63"/>
      <c r="J4" s="63"/>
    </row>
    <row r="5" spans="1:255" s="61" customFormat="1" ht="11.25" customHeight="1" x14ac:dyDescent="0.15">
      <c r="A5" s="261"/>
      <c r="B5" s="263"/>
      <c r="C5" s="62"/>
      <c r="D5" s="62"/>
      <c r="E5" s="62"/>
      <c r="F5" s="62"/>
      <c r="G5" s="62"/>
      <c r="H5" s="62"/>
      <c r="I5" s="266" t="s">
        <v>39</v>
      </c>
      <c r="J5" s="266" t="s">
        <v>38</v>
      </c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</row>
    <row r="6" spans="1:255" ht="87.75" customHeight="1" x14ac:dyDescent="0.15">
      <c r="A6" s="261"/>
      <c r="B6" s="263"/>
      <c r="C6" s="60" t="s">
        <v>37</v>
      </c>
      <c r="D6" s="58" t="s">
        <v>36</v>
      </c>
      <c r="E6" s="59" t="s">
        <v>35</v>
      </c>
      <c r="F6" s="59" t="s">
        <v>34</v>
      </c>
      <c r="G6" s="58" t="s">
        <v>33</v>
      </c>
      <c r="H6" s="58" t="s">
        <v>32</v>
      </c>
      <c r="I6" s="266"/>
      <c r="J6" s="266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</row>
    <row r="7" spans="1:255" ht="25.5" customHeight="1" thickBot="1" x14ac:dyDescent="0.2">
      <c r="A7" s="57"/>
      <c r="B7" s="56" t="s">
        <v>31</v>
      </c>
      <c r="C7" s="55"/>
      <c r="D7" s="55" t="s">
        <v>30</v>
      </c>
      <c r="E7" s="55" t="s">
        <v>29</v>
      </c>
      <c r="F7" s="55" t="s">
        <v>28</v>
      </c>
      <c r="G7" s="55" t="s">
        <v>27</v>
      </c>
      <c r="H7" s="55" t="s">
        <v>26</v>
      </c>
      <c r="I7" s="54" t="s">
        <v>25</v>
      </c>
      <c r="J7" s="54" t="s">
        <v>24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</row>
    <row r="8" spans="1:255" ht="23.25" customHeight="1" thickTop="1" x14ac:dyDescent="0.15">
      <c r="A8" s="52" t="s">
        <v>159</v>
      </c>
      <c r="B8" s="51">
        <v>362</v>
      </c>
      <c r="C8" s="49">
        <v>160912</v>
      </c>
      <c r="D8" s="49">
        <v>33482</v>
      </c>
      <c r="E8" s="49">
        <v>30842</v>
      </c>
      <c r="F8" s="49">
        <v>38411</v>
      </c>
      <c r="G8" s="49">
        <v>36888</v>
      </c>
      <c r="H8" s="50">
        <v>21289</v>
      </c>
      <c r="I8" s="49">
        <v>12</v>
      </c>
      <c r="J8" s="48">
        <v>92</v>
      </c>
    </row>
    <row r="9" spans="1:255" ht="23.25" customHeight="1" x14ac:dyDescent="0.15">
      <c r="A9" s="44" t="s">
        <v>23</v>
      </c>
      <c r="B9" s="47">
        <v>363</v>
      </c>
      <c r="C9" s="42">
        <v>177512</v>
      </c>
      <c r="D9" s="38">
        <v>35046</v>
      </c>
      <c r="E9" s="38">
        <v>34504</v>
      </c>
      <c r="F9" s="38">
        <v>39671</v>
      </c>
      <c r="G9" s="38">
        <v>36110</v>
      </c>
      <c r="H9" s="46">
        <v>32181</v>
      </c>
      <c r="I9" s="38">
        <v>13</v>
      </c>
      <c r="J9" s="45">
        <v>98</v>
      </c>
    </row>
    <row r="10" spans="1:255" ht="23.25" customHeight="1" x14ac:dyDescent="0.15">
      <c r="A10" s="44" t="s">
        <v>22</v>
      </c>
      <c r="B10" s="43">
        <v>362</v>
      </c>
      <c r="C10" s="42">
        <v>184728</v>
      </c>
      <c r="D10" s="42">
        <v>33787</v>
      </c>
      <c r="E10" s="42">
        <v>35437</v>
      </c>
      <c r="F10" s="42">
        <v>41362</v>
      </c>
      <c r="G10" s="42">
        <v>37461</v>
      </c>
      <c r="H10" s="42">
        <v>36681</v>
      </c>
      <c r="I10" s="42">
        <v>13</v>
      </c>
      <c r="J10" s="41">
        <v>102</v>
      </c>
    </row>
    <row r="11" spans="1:255" ht="23.25" customHeight="1" x14ac:dyDescent="0.15">
      <c r="A11" s="40" t="s">
        <v>21</v>
      </c>
      <c r="B11" s="39">
        <v>362</v>
      </c>
      <c r="C11" s="38">
        <v>187598</v>
      </c>
      <c r="D11" s="37">
        <v>31459</v>
      </c>
      <c r="E11" s="37">
        <v>35905</v>
      </c>
      <c r="F11" s="37">
        <v>40634</v>
      </c>
      <c r="G11" s="37">
        <v>37866</v>
      </c>
      <c r="H11" s="37">
        <v>41734</v>
      </c>
      <c r="I11" s="37">
        <v>14</v>
      </c>
      <c r="J11" s="36">
        <v>104</v>
      </c>
    </row>
    <row r="12" spans="1:255" ht="23.25" customHeight="1" thickBot="1" x14ac:dyDescent="0.2">
      <c r="A12" s="35" t="s">
        <v>175</v>
      </c>
      <c r="B12" s="34">
        <v>362</v>
      </c>
      <c r="C12" s="33">
        <v>197346</v>
      </c>
      <c r="D12" s="33">
        <v>32303</v>
      </c>
      <c r="E12" s="33">
        <v>39017</v>
      </c>
      <c r="F12" s="33">
        <v>39556</v>
      </c>
      <c r="G12" s="33">
        <v>39078</v>
      </c>
      <c r="H12" s="33">
        <v>47392</v>
      </c>
      <c r="I12" s="33">
        <v>14</v>
      </c>
      <c r="J12" s="32">
        <v>109</v>
      </c>
    </row>
    <row r="13" spans="1:255" ht="18.75" customHeight="1" x14ac:dyDescent="0.15">
      <c r="A13" s="27" t="s">
        <v>20</v>
      </c>
      <c r="C13" s="31"/>
      <c r="D13" s="31"/>
      <c r="E13" s="31"/>
      <c r="F13" s="31"/>
      <c r="I13" s="30"/>
      <c r="J13" s="30" t="s">
        <v>19</v>
      </c>
    </row>
    <row r="14" spans="1:255" ht="18.75" customHeight="1" x14ac:dyDescent="0.15">
      <c r="A14" s="27" t="s">
        <v>18</v>
      </c>
      <c r="C14" s="29"/>
      <c r="D14" s="29"/>
      <c r="E14" s="29"/>
      <c r="F14" s="29"/>
      <c r="I14" s="28"/>
      <c r="J14" s="28"/>
    </row>
    <row r="15" spans="1:255" ht="18.75" customHeight="1" x14ac:dyDescent="0.15">
      <c r="A15" s="25" t="s">
        <v>17</v>
      </c>
    </row>
    <row r="16" spans="1:255" ht="18.75" customHeight="1" x14ac:dyDescent="0.15">
      <c r="A16" s="27" t="s">
        <v>16</v>
      </c>
    </row>
    <row r="17" spans="1:1" ht="18.75" customHeight="1" x14ac:dyDescent="0.15">
      <c r="A17" s="27" t="s">
        <v>15</v>
      </c>
    </row>
    <row r="18" spans="1:1" ht="18.75" customHeight="1" x14ac:dyDescent="0.15">
      <c r="A18" s="27" t="s">
        <v>14</v>
      </c>
    </row>
    <row r="19" spans="1:1" ht="18.75" customHeight="1" x14ac:dyDescent="0.15">
      <c r="A19" s="25"/>
    </row>
  </sheetData>
  <mergeCells count="5">
    <mergeCell ref="A4:A6"/>
    <mergeCell ref="B4:B6"/>
    <mergeCell ref="C4:H4"/>
    <mergeCell ref="I5:I6"/>
    <mergeCell ref="J5:J6"/>
  </mergeCells>
  <phoneticPr fontId="2"/>
  <pageMargins left="0.59055118110236227" right="0" top="0.98425196850393704" bottom="0.98425196850393704" header="0.31496062992125984" footer="0.51181102362204722"/>
  <pageSetup paperSize="9" orientation="portrait" r:id="rId1"/>
  <headerFooter alignWithMargins="0">
    <oddFooter>&amp;C- &amp;F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71</vt:lpstr>
      <vt:lpstr>72</vt:lpstr>
      <vt:lpstr>73</vt:lpstr>
      <vt:lpstr>74</vt:lpstr>
      <vt:lpstr>75</vt:lpstr>
      <vt:lpstr>76</vt:lpstr>
      <vt:lpstr>77</vt:lpstr>
      <vt:lpstr>78</vt:lpstr>
      <vt:lpstr>72-2</vt:lpstr>
      <vt:lpstr>76-2</vt:lpstr>
      <vt:lpstr>77-2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TBl0056</cp:lastModifiedBy>
  <cp:lastPrinted>2019-12-09T08:06:18Z</cp:lastPrinted>
  <dcterms:created xsi:type="dcterms:W3CDTF">2018-10-04T05:22:07Z</dcterms:created>
  <dcterms:modified xsi:type="dcterms:W3CDTF">2019-12-09T08:08:32Z</dcterms:modified>
</cp:coreProperties>
</file>