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10.1.41.109\zaisei04\026　財政状況資料集\R7財政状況資料集\01_組合せ分析・ストック情報項目（９月公表分_R5年度決算）\05_HP公表用【完成版】\ＨＰ掲載データ\"/>
    </mc:Choice>
  </mc:AlternateContent>
  <xr:revisionPtr revIDLastSave="0" documentId="13_ncr:1_{5ACB2286-ED67-4959-B36B-6B9E40E19EE6}" xr6:coauthVersionLast="47" xr6:coauthVersionMax="47" xr10:uidLastSave="{00000000-0000-0000-0000-000000000000}"/>
  <bookViews>
    <workbookView xWindow="-110" yWindow="-110" windowWidth="22780" windowHeight="145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88" i="12" l="1"/>
  <c r="AP88" i="12"/>
  <c r="AF88" i="12"/>
  <c r="AP23" i="12"/>
  <c r="AA23" i="12"/>
  <c r="V23" i="12"/>
  <c r="Q23" i="12"/>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W39" i="10"/>
  <c r="BW40" i="10" s="1"/>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C35" i="10"/>
  <c r="CO34" i="10"/>
  <c r="BW34" i="10"/>
  <c r="BE34" i="10"/>
  <c r="C34" i="10"/>
  <c r="U34" i="10" s="1"/>
  <c r="U35"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<sst xmlns="http://schemas.openxmlformats.org/spreadsheetml/2006/main" count="1135" uniqueCount="569">
  <si>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</si>
  <si>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</si>
  <si>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</si>
  <si>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</si>
  <si>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</si>
  <si>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</si>
  <si>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</si>
  <si>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</si>
  <si>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</si>
  <si>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</si>
  <si>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</si>
  <si>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</si>
  <si>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</si>
  <si>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</si>
  <si>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</si>
  <si>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</si>
  <si>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</si>
  <si>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</si>
  <si>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</si>
  <si>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</si>
  <si>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</si>
  <si>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</si>
  <si>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</si>
  <si>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</si>
  <si>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</si>
  <si>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</si>
  <si>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</si>
  <si>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</si>
  <si>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</si>
  <si>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</si>
  <si>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</si>
  <si>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</si>
  <si>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</si>
  <si>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</si>
  <si>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</si>
  <si>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</si>
  <si>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</si>
  <si>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</si>
  <si>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</si>
  <si>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</si>
  <si>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</si>
  <si>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</si>
  <si>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</si>
  <si>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</si>
  <si>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</si>
  <si>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</si>
  <si>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</si>
  <si>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</si>
  <si>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</si>
  <si>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</si>
  <si>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</si>
  <si>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</si>
  <si>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</si>
  <si>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</si>
  <si>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</si>
  <si>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</si>
  <si>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</si>
  <si>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</si>
  <si>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</si>
  <si>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</si>
  <si>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</si>
  <si>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</si>
  <si>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</si>
  <si>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</si>
  <si>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</si>
  <si>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</si>
  <si>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</si>
  <si>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</si>
  <si>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</si>
  <si>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</si>
  <si>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</si>
  <si>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</si>
  <si>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</si>
  <si>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</si>
  <si>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</si>
  <si>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</si>
  <si>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</si>
  <si>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</si>
  <si>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</si>
  <si>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</si>
  <si>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</si>
  <si>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</si>
  <si>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</si>
  <si>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</si>
  <si>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</si>
  <si>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</si>
  <si>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</si>
  <si>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</si>
  <si>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</si>
  <si>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</si>
  <si>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</si>
  <si>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</si>
  <si>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</si>
  <si>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</si>
  <si>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大府市</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</si>
  <si>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</si>
  <si>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</si>
  <si>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</si>
  <si>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</si>
  <si>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</si>
  <si>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</si>
  <si>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</si>
  <si>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</si>
  <si>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</si>
  <si>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</si>
  <si>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</si>
  <si>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</si>
  <si>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</si>
  <si>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</si>
  <si>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</si>
  <si>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</si>
  <si>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</si>
  <si>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</si>
  <si>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</si>
  <si>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</si>
  <si>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</si>
  <si>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</si>
  <si>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</si>
  <si>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</si>
  <si>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</si>
  <si>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</si>
  <si>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</si>
  <si>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</si>
  <si>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</si>
  <si>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</si>
  <si>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</si>
  <si>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</si>
  <si>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</si>
  <si>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</si>
  <si>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</si>
  <si>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</si>
  <si>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</si>
  <si>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</si>
  <si>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</si>
  <si>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</si>
  <si>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</si>
  <si>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</si>
  <si>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</si>
  <si>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</si>
  <si>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</si>
  <si>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</si>
  <si>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</si>
  <si>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6"/>
  </si>
  <si>
    <t>うち日本人(％)</t>
    <phoneticPr fontId="5"/>
  </si>
  <si>
    <t>-0.1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</si>
  <si>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</si>
  <si>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</si>
  <si>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</si>
  <si>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</si>
  <si>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</si>
  <si>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</si>
  <si>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</si>
  <si>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</si>
  <si>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</si>
  <si>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</si>
  <si>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</si>
  <si>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</si>
  <si>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</si>
  <si>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</si>
  <si>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</si>
  <si>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</si>
  <si>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</si>
  <si>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</si>
  <si>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</si>
  <si>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</si>
  <si>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</si>
  <si>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</si>
  <si>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</si>
  <si>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</si>
  <si>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</si>
  <si>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</si>
  <si>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</si>
  <si>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</si>
  <si>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</si>
  <si>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</si>
  <si>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</si>
  <si>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</si>
  <si>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</si>
  <si>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</si>
  <si>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</si>
  <si>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</si>
  <si>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</si>
  <si>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</si>
  <si>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</si>
  <si>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</si>
  <si>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</si>
  <si>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</si>
  <si>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</si>
  <si>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</si>
  <si>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</si>
  <si>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</si>
  <si>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</si>
  <si>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</si>
  <si>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</si>
  <si>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</si>
  <si>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</si>
  <si>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</si>
  <si>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</si>
  <si>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</si>
  <si>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</si>
  <si>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</si>
  <si>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</si>
  <si>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</si>
  <si>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</si>
  <si>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愛知県大府市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</si>
  <si>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</si>
  <si>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</si>
  <si>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</si>
  <si>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</si>
  <si>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</si>
  <si>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</si>
  <si>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</si>
  <si>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</si>
  <si>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</si>
  <si>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</si>
  <si>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</si>
  <si>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</si>
  <si>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</si>
  <si>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</si>
  <si>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</si>
  <si>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</si>
  <si>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</si>
  <si>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</si>
  <si>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</si>
  <si>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</si>
  <si>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</si>
  <si>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</si>
  <si>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</si>
  <si>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</si>
  <si>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</si>
  <si>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</si>
  <si>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</si>
  <si>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</si>
  <si>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</si>
  <si>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</si>
  <si>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</si>
  <si>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</si>
  <si>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</si>
  <si>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</si>
  <si>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</si>
  <si>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</si>
  <si>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</si>
  <si>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</si>
  <si>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</si>
  <si>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</si>
  <si>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</si>
  <si>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</si>
  <si>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</si>
  <si>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</si>
  <si>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</si>
  <si>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</si>
  <si>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</si>
  <si>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</si>
  <si>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</si>
  <si>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</si>
  <si>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</si>
  <si>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</si>
  <si>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</si>
  <si>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</si>
  <si>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</si>
  <si>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</si>
  <si>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</si>
  <si>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</si>
  <si>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</si>
  <si>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</si>
  <si>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</si>
  <si>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</si>
  <si>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</si>
  <si>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</si>
  <si>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</si>
  <si>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</si>
  <si>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</si>
  <si>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</si>
  <si>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</si>
  <si>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</si>
  <si>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</si>
  <si>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</si>
  <si>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</si>
  <si>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</si>
  <si>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</si>
  <si>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</si>
  <si>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</si>
  <si>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</si>
  <si>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</si>
  <si>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</si>
  <si>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</si>
  <si>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</si>
  <si>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</si>
  <si>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</si>
  <si>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</si>
  <si>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</si>
  <si>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</si>
  <si>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</si>
  <si>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</si>
  <si>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</si>
  <si>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</si>
  <si>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</si>
  <si>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</si>
  <si>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</si>
  <si>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</si>
  <si>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</si>
  <si>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</si>
  <si>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</si>
  <si>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</si>
  <si>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</si>
  <si>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</si>
  <si>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</si>
  <si>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</si>
  <si>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</si>
  <si>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</si>
  <si>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</si>
  <si>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</si>
  <si>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</si>
  <si>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</si>
  <si>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</si>
  <si>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</si>
  <si>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</si>
  <si>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</si>
  <si>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</si>
  <si>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</si>
  <si>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</si>
  <si>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</si>
  <si>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</si>
  <si>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</si>
  <si>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</si>
  <si>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</si>
  <si>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</si>
  <si>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</si>
  <si>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</si>
  <si>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</si>
  <si>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</si>
  <si>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</si>
  <si>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</si>
  <si>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</si>
  <si>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</si>
  <si>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</si>
  <si>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</si>
  <si>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</si>
  <si>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</si>
  <si>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</si>
  <si>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</si>
  <si>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</si>
  <si>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</si>
  <si>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</si>
  <si>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</si>
  <si>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</si>
  <si>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</si>
  <si>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</si>
  <si>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</si>
  <si>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</si>
  <si>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</si>
  <si>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</si>
  <si>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</si>
  <si>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</si>
  <si>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</si>
  <si>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愛知県大府市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</si>
  <si>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</si>
  <si>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</si>
  <si>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</si>
  <si>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</si>
  <si>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</si>
  <si>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</si>
  <si>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</si>
  <si>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</si>
  <si>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</si>
  <si>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</si>
  <si>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</si>
  <si>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</si>
  <si>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</si>
  <si>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</si>
  <si>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</si>
  <si>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</si>
  <si>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</si>
  <si>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</si>
  <si>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</si>
  <si>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</si>
  <si>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</si>
  <si>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</si>
  <si>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</si>
  <si>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</si>
  <si>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</si>
  <si>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</si>
  <si>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</si>
  <si>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</si>
  <si>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</si>
  <si>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</si>
  <si>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</si>
  <si>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</si>
  <si>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</si>
  <si>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</si>
  <si>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</si>
  <si>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</si>
  <si>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</si>
  <si>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</si>
  <si>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</si>
  <si>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</si>
  <si>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</si>
  <si>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</si>
  <si>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</si>
  <si>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</si>
  <si>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</si>
  <si>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</si>
  <si>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</si>
  <si>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</si>
  <si>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</si>
  <si>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</si>
  <si>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</si>
  <si>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</si>
  <si>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</si>
  <si>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</si>
  <si>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</si>
  <si>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</si>
  <si>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</si>
  <si>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</si>
  <si>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</si>
  <si>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</si>
  <si>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</si>
  <si>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</si>
  <si>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</si>
  <si>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</si>
  <si>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</si>
  <si>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</si>
  <si>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</si>
  <si>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</si>
  <si>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</si>
  <si>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</si>
  <si>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</si>
  <si>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</si>
  <si>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</si>
  <si>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</si>
  <si>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</si>
  <si>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</si>
  <si>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</si>
  <si>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</si>
  <si>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</si>
  <si>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</si>
  <si>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</si>
  <si>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</si>
  <si>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</si>
  <si>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</si>
  <si>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</si>
  <si>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</si>
  <si>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</si>
  <si>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</si>
  <si>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</si>
  <si>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</si>
  <si>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</si>
  <si>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</si>
  <si>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</si>
  <si>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</si>
  <si>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</si>
  <si>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</si>
  <si>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</si>
  <si>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</si>
  <si>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</si>
  <si>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</si>
  <si>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</si>
  <si>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</si>
  <si>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</si>
  <si>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</si>
  <si>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</si>
  <si>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</si>
  <si>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</si>
  <si>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</si>
  <si>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</si>
  <si>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</si>
  <si>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</si>
  <si>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</si>
  <si>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</si>
  <si>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</si>
  <si>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</si>
  <si>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</si>
  <si>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</si>
  <si>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</si>
  <si>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</si>
  <si>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</si>
  <si>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</si>
  <si>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</si>
  <si>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</si>
  <si>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</si>
  <si>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</si>
  <si>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</si>
  <si>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</si>
  <si>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</si>
  <si>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</si>
  <si>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</si>
  <si>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</si>
  <si>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</si>
  <si>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</si>
  <si>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</si>
  <si>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</si>
  <si>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</si>
  <si>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</si>
  <si>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</si>
  <si>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</si>
  <si>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</si>
  <si>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</si>
  <si>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</si>
  <si>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</si>
  <si>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</si>
  <si>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</si>
  <si>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</si>
  <si>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</si>
  <si>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</si>
  <si>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</si>
  <si>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</si>
  <si>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</si>
  <si>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</si>
  <si>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</si>
  <si>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</si>
  <si>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</si>
  <si>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</si>
  <si>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</si>
  <si>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</si>
  <si>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</si>
  <si>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</si>
  <si>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</si>
  <si>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</si>
  <si>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</si>
  <si>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</si>
  <si>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</si>
  <si>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</si>
  <si>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</si>
  <si>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</si>
  <si>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</si>
  <si>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</si>
  <si>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</si>
  <si>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</si>
  <si>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</si>
  <si>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1.27</t>
  </si>
  <si>
    <t>▲ 13.56</t>
  </si>
  <si>
    <t>▲ 1.49</t>
  </si>
  <si>
    <t>▲ 1.25</t>
  </si>
  <si>
    <t>水道事業会計</t>
  </si>
  <si>
    <t>一般会計</t>
  </si>
  <si>
    <t>下水道事業会計</t>
  </si>
  <si>
    <t>国民健康保険事業特別会計</t>
  </si>
  <si>
    <t>後期高齢者医療事業特別会計</t>
  </si>
  <si>
    <t>その他会計（赤字）</t>
  </si>
  <si>
    <t>その他会計（黒字）</t>
  </si>
  <si>
    <t>R01</t>
    <phoneticPr fontId="5"/>
  </si>
  <si>
    <t>R02</t>
    <phoneticPr fontId="5"/>
  </si>
  <si>
    <t>R03</t>
    <phoneticPr fontId="5"/>
  </si>
  <si>
    <t>R04</t>
    <phoneticPr fontId="5"/>
  </si>
  <si>
    <t>R05</t>
    <phoneticPr fontId="5"/>
  </si>
  <si>
    <t>-</t>
    <phoneticPr fontId="2"/>
  </si>
  <si>
    <t>東部知多衛生組合</t>
    <phoneticPr fontId="2"/>
  </si>
  <si>
    <t>知北平和公園組合（一般会計）</t>
    <phoneticPr fontId="2"/>
  </si>
  <si>
    <t>知北平和公園組合（霊園事業特別会計）</t>
    <phoneticPr fontId="2"/>
  </si>
  <si>
    <t>知多北部広域連合（一般会計）</t>
    <phoneticPr fontId="2"/>
  </si>
  <si>
    <t>知多北部広域連合（介護保険事業特別会計）</t>
    <phoneticPr fontId="2"/>
  </si>
  <si>
    <t>愛知県後期高齢者医療広域連合（一般会計）</t>
    <phoneticPr fontId="2"/>
  </si>
  <si>
    <t>愛知県後期高齢者医療広域連合（後期高齢者医療特別会計）</t>
    <phoneticPr fontId="2"/>
  </si>
  <si>
    <t>ふるさとおおぶ応援基金</t>
    <rPh sb="7" eb="11">
      <t>オウエンキキン</t>
    </rPh>
    <phoneticPr fontId="5"/>
  </si>
  <si>
    <t>公共施設等整備基金</t>
    <phoneticPr fontId="2"/>
  </si>
  <si>
    <t>子ども・子育て応援基金</t>
    <phoneticPr fontId="2"/>
  </si>
  <si>
    <t>みちづくり基金</t>
    <phoneticPr fontId="2"/>
  </si>
  <si>
    <t>緑化基金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</si>
  <si>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</si>
  <si>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</si>
  <si>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r>
      <rPr>
        <sz val="11"/>
        <rFont val="ＭＳ Ｐゴシック"/>
        <family val="3"/>
        <charset val="128"/>
      </rPr>
      <t>　将来負担比率について、充当可能財源等が将来負担額を上回り、比率がマイナスとなるため公表値では[－]となっており、類似団体との比較において大きく下回っている。</t>
    </r>
    <r>
      <rPr>
        <sz val="11"/>
        <color rgb="FFFF0000"/>
        <rFont val="ＭＳ Ｐゴシック"/>
        <family val="3"/>
        <charset val="128"/>
      </rPr>
      <t xml:space="preserve">
</t>
    </r>
    <r>
      <rPr>
        <sz val="11"/>
        <rFont val="ＭＳ Ｐゴシック"/>
        <family val="3"/>
        <charset val="128"/>
      </rPr>
      <t>　一方で、有形固定資産減価償却率は類似団体平均よりやや低くなっているが、主な要因としては小学校体育館への空調設置や市民球場、保育園の整備などへ投資を行い、新規資産を取得していることにより有形固定資産減価償却率の上昇が類似団体よりも緩やかになったためである。
昭和45年の市制施行後の昭和50～60年代に建築された、保育園、公民館、消防施設、保健センターなどの公共施設の老朽化が進行しており、公共施設等総合管理計画に基づき、計画的な施設更新や大規模修繕を行い、財政負担を考慮したうえで住民サービスの質の低下を招かないよう工夫して施設の管理に努めていく。</t>
    </r>
    <rPh sb="142" eb="145">
      <t>ホイクエン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</si>
  <si>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</si>
  <si>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</si>
  <si>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</si>
  <si>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</si>
  <si>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</si>
  <si>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</si>
  <si>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実質公債費比率共に、類似団体と比較して非常に低い水準にある。主な要因として、当初予算における起債発行額を、当年度の元金償還額以内としていることから、年々地方債残高が減少していることがあげられる。今後も引き続き、起債発行額を適正な水準に保つことで、健全な財政運営に努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</si>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</sst>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rgb="FFFF000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1"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7" fillId="0" borderId="41" xfId="16" applyBorder="1" applyAlignment="1" applyProtection="1">
      <alignment horizontal="left" vertical="top" wrapText="1"/>
      <protection locked="0"/>
    </xf>
    <xf numFmtId="0" fontId="17" fillId="0" borderId="12" xfId="16" applyBorder="1" applyAlignment="1" applyProtection="1">
      <alignment horizontal="left" vertical="top" wrapText="1"/>
      <protection locked="0"/>
    </xf>
    <xf numFmtId="0" fontId="17" fillId="0" borderId="51" xfId="16" applyBorder="1" applyAlignment="1" applyProtection="1">
      <alignment horizontal="left" vertical="top" wrapText="1"/>
      <protection locked="0"/>
    </xf>
    <xf numFmtId="0" fontId="17" fillId="0" borderId="65" xfId="16" applyBorder="1" applyAlignment="1" applyProtection="1">
      <alignment horizontal="left" vertical="top" wrapText="1"/>
      <protection locked="0"/>
    </xf>
    <xf numFmtId="0" fontId="17" fillId="0" borderId="0" xfId="16" applyAlignment="1" applyProtection="1">
      <alignment horizontal="left" vertical="top" wrapText="1"/>
      <protection locked="0"/>
    </xf>
    <xf numFmtId="0" fontId="17" fillId="0" borderId="38" xfId="16" applyBorder="1" applyAlignment="1" applyProtection="1">
      <alignment horizontal="left" vertical="top" wrapText="1"/>
      <protection locked="0"/>
    </xf>
    <xf numFmtId="0" fontId="17" fillId="0" borderId="37" xfId="16" applyBorder="1" applyAlignment="1" applyProtection="1">
      <alignment horizontal="left" vertical="top" wrapText="1"/>
      <protection locked="0"/>
    </xf>
    <xf numFmtId="0" fontId="17" fillId="0" borderId="56" xfId="16" applyBorder="1" applyAlignment="1" applyProtection="1">
      <alignment horizontal="left" vertical="top" wrapText="1"/>
      <protection locked="0"/>
    </xf>
    <xf numFmtId="0" fontId="17" fillId="0" borderId="40" xfId="16"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40" fillId="0" borderId="41" xfId="16" applyFont="1" applyBorder="1" applyAlignment="1" applyProtection="1">
      <alignment horizontal="left" vertical="top" wrapText="1"/>
      <protection locked="0"/>
    </xf>
    <xf numFmtId="0" fontId="40" fillId="0" borderId="12" xfId="16" applyFont="1" applyBorder="1" applyAlignment="1" applyProtection="1">
      <alignment horizontal="left" vertical="top" wrapText="1"/>
      <protection locked="0"/>
    </xf>
    <xf numFmtId="0" fontId="40" fillId="0" borderId="51" xfId="16" applyFont="1" applyBorder="1" applyAlignment="1" applyProtection="1">
      <alignment horizontal="left" vertical="top" wrapText="1"/>
      <protection locked="0"/>
    </xf>
    <xf numFmtId="0" fontId="40" fillId="0" borderId="65" xfId="16" applyFont="1" applyBorder="1" applyAlignment="1" applyProtection="1">
      <alignment horizontal="left" vertical="top" wrapText="1"/>
      <protection locked="0"/>
    </xf>
    <xf numFmtId="0" fontId="40" fillId="0" borderId="0" xfId="16" applyFont="1" applyAlignment="1" applyProtection="1">
      <alignment horizontal="left" vertical="top" wrapText="1"/>
      <protection locked="0"/>
    </xf>
    <xf numFmtId="0" fontId="40" fillId="0" borderId="38" xfId="16" applyFont="1" applyBorder="1" applyAlignment="1" applyProtection="1">
      <alignment horizontal="left" vertical="top" wrapText="1"/>
      <protection locked="0"/>
    </xf>
    <xf numFmtId="0" fontId="40" fillId="0" borderId="37" xfId="16" applyFont="1" applyBorder="1" applyAlignment="1" applyProtection="1">
      <alignment horizontal="left" vertical="top" wrapText="1"/>
      <protection locked="0"/>
    </xf>
    <xf numFmtId="0" fontId="40" fillId="0" borderId="56" xfId="16" applyFont="1" applyBorder="1" applyAlignment="1" applyProtection="1">
      <alignment horizontal="left" vertical="top" wrapText="1"/>
      <protection locked="0"/>
    </xf>
    <xf numFmtId="0" fontId="40" fillId="0" borderId="40"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60C1CA2-4917-46C4-8F05-11FBD779339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62383</c:v>
                </c:pt>
                <c:pt idx="1">
                  <c:v>63812</c:v>
                </c:pt>
                <c:pt idx="2">
                  <c:v>54225</c:v>
                </c:pt>
                <c:pt idx="3">
                  <c:v>54016</c:v>
                </c:pt>
                <c:pt idx="4">
                  <c:v>52786</c:v>
                </c:pt>
              </c:numCache>
            </c:numRef>
          </c:val>
          <c:smooth val="0"/>
          <c:extLst>
            <c:ext xmlns:c16="http://schemas.microsoft.com/office/drawing/2014/chart" uri="{C3380CC4-5D6E-409C-BE32-E72D297353CC}">
              <c16:uniqueId val="{00000000-5442-4212-8091-0E46366E8A6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52719</c:v>
                </c:pt>
                <c:pt idx="1">
                  <c:v>49225</c:v>
                </c:pt>
                <c:pt idx="2">
                  <c:v>50527</c:v>
                </c:pt>
                <c:pt idx="3">
                  <c:v>52592</c:v>
                </c:pt>
                <c:pt idx="4">
                  <c:v>49180</c:v>
                </c:pt>
              </c:numCache>
            </c:numRef>
          </c:val>
          <c:smooth val="0"/>
          <c:extLst>
            <c:ext xmlns:c16="http://schemas.microsoft.com/office/drawing/2014/chart" uri="{C3380CC4-5D6E-409C-BE32-E72D297353CC}">
              <c16:uniqueId val="{00000001-5442-4212-8091-0E46366E8A6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4.68</c:v>
                </c:pt>
                <c:pt idx="1">
                  <c:v>5.88</c:v>
                </c:pt>
                <c:pt idx="2">
                  <c:v>9.49</c:v>
                </c:pt>
                <c:pt idx="3">
                  <c:v>7.97</c:v>
                </c:pt>
                <c:pt idx="4">
                  <c:v>7.89</c:v>
                </c:pt>
              </c:numCache>
            </c:numRef>
          </c:val>
          <c:extLst>
            <c:ext xmlns:c16="http://schemas.microsoft.com/office/drawing/2014/chart" uri="{C3380CC4-5D6E-409C-BE32-E72D297353CC}">
              <c16:uniqueId val="{00000000-83AB-4172-94CF-C7516980072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25.88</c:v>
                </c:pt>
                <c:pt idx="1">
                  <c:v>19.149999999999999</c:v>
                </c:pt>
                <c:pt idx="2">
                  <c:v>20.79</c:v>
                </c:pt>
                <c:pt idx="3">
                  <c:v>26.3</c:v>
                </c:pt>
                <c:pt idx="4">
                  <c:v>28.32</c:v>
                </c:pt>
              </c:numCache>
            </c:numRef>
          </c:val>
          <c:extLst>
            <c:ext xmlns:c16="http://schemas.microsoft.com/office/drawing/2014/chart" uri="{C3380CC4-5D6E-409C-BE32-E72D297353CC}">
              <c16:uniqueId val="{00000001-83AB-4172-94CF-C7516980072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-1.27</c:v>
                </c:pt>
                <c:pt idx="1">
                  <c:v>-13.56</c:v>
                </c:pt>
                <c:pt idx="2">
                  <c:v>1.1200000000000001</c:v>
                </c:pt>
                <c:pt idx="3">
                  <c:v>-1.49</c:v>
                </c:pt>
                <c:pt idx="4">
                  <c:v>-1.25</c:v>
                </c:pt>
              </c:numCache>
            </c:numRef>
          </c:val>
          <c:smooth val="0"/>
          <c:extLst>
            <c:ext xmlns:c16="http://schemas.microsoft.com/office/drawing/2014/chart" uri="{C3380CC4-5D6E-409C-BE32-E72D297353CC}">
              <c16:uniqueId val="{00000002-83AB-4172-94CF-C7516980072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1.26</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641-4180-9001-E19A15681D3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641-4180-9001-E19A15681D3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641-4180-9001-E19A15681D3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641-4180-9001-E19A15681D39}"/>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0641-4180-9001-E19A15681D39}"/>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0.04</c:v>
                </c:pt>
                <c:pt idx="4">
                  <c:v>#N/A</c:v>
                </c:pt>
                <c:pt idx="5">
                  <c:v>0.03</c:v>
                </c:pt>
                <c:pt idx="6">
                  <c:v>#N/A</c:v>
                </c:pt>
                <c:pt idx="7">
                  <c:v>0.01</c:v>
                </c:pt>
                <c:pt idx="8">
                  <c:v>#N/A</c:v>
                </c:pt>
                <c:pt idx="9">
                  <c:v>0.01</c:v>
                </c:pt>
              </c:numCache>
            </c:numRef>
          </c:val>
          <c:extLst>
            <c:ext xmlns:c16="http://schemas.microsoft.com/office/drawing/2014/chart" uri="{C3380CC4-5D6E-409C-BE32-E72D297353CC}">
              <c16:uniqueId val="{00000005-0641-4180-9001-E19A15681D39}"/>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2.95</c:v>
                </c:pt>
                <c:pt idx="2">
                  <c:v>#N/A</c:v>
                </c:pt>
                <c:pt idx="3">
                  <c:v>2.95</c:v>
                </c:pt>
                <c:pt idx="4">
                  <c:v>#N/A</c:v>
                </c:pt>
                <c:pt idx="5">
                  <c:v>0.61</c:v>
                </c:pt>
                <c:pt idx="6">
                  <c:v>#N/A</c:v>
                </c:pt>
                <c:pt idx="7">
                  <c:v>0.59</c:v>
                </c:pt>
                <c:pt idx="8">
                  <c:v>#N/A</c:v>
                </c:pt>
                <c:pt idx="9">
                  <c:v>0.16</c:v>
                </c:pt>
              </c:numCache>
            </c:numRef>
          </c:val>
          <c:extLst>
            <c:ext xmlns:c16="http://schemas.microsoft.com/office/drawing/2014/chart" uri="{C3380CC4-5D6E-409C-BE32-E72D297353CC}">
              <c16:uniqueId val="{00000006-0641-4180-9001-E19A15681D39}"/>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2.17</c:v>
                </c:pt>
                <c:pt idx="4">
                  <c:v>#N/A</c:v>
                </c:pt>
                <c:pt idx="5">
                  <c:v>2.27</c:v>
                </c:pt>
                <c:pt idx="6">
                  <c:v>#N/A</c:v>
                </c:pt>
                <c:pt idx="7">
                  <c:v>2.31</c:v>
                </c:pt>
                <c:pt idx="8">
                  <c:v>#N/A</c:v>
                </c:pt>
                <c:pt idx="9">
                  <c:v>3.34</c:v>
                </c:pt>
              </c:numCache>
            </c:numRef>
          </c:val>
          <c:extLst>
            <c:ext xmlns:c16="http://schemas.microsoft.com/office/drawing/2014/chart" uri="{C3380CC4-5D6E-409C-BE32-E72D297353CC}">
              <c16:uniqueId val="{00000007-0641-4180-9001-E19A15681D3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4.68</c:v>
                </c:pt>
                <c:pt idx="2">
                  <c:v>#N/A</c:v>
                </c:pt>
                <c:pt idx="3">
                  <c:v>5.87</c:v>
                </c:pt>
                <c:pt idx="4">
                  <c:v>#N/A</c:v>
                </c:pt>
                <c:pt idx="5">
                  <c:v>9.48</c:v>
                </c:pt>
                <c:pt idx="6">
                  <c:v>#N/A</c:v>
                </c:pt>
                <c:pt idx="7">
                  <c:v>7.96</c:v>
                </c:pt>
                <c:pt idx="8">
                  <c:v>#N/A</c:v>
                </c:pt>
                <c:pt idx="9">
                  <c:v>7.88</c:v>
                </c:pt>
              </c:numCache>
            </c:numRef>
          </c:val>
          <c:extLst>
            <c:ext xmlns:c16="http://schemas.microsoft.com/office/drawing/2014/chart" uri="{C3380CC4-5D6E-409C-BE32-E72D297353CC}">
              <c16:uniqueId val="{00000008-0641-4180-9001-E19A15681D3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10.58</c:v>
                </c:pt>
                <c:pt idx="2">
                  <c:v>#N/A</c:v>
                </c:pt>
                <c:pt idx="3">
                  <c:v>12.82</c:v>
                </c:pt>
                <c:pt idx="4">
                  <c:v>#N/A</c:v>
                </c:pt>
                <c:pt idx="5">
                  <c:v>14.31</c:v>
                </c:pt>
                <c:pt idx="6">
                  <c:v>#N/A</c:v>
                </c:pt>
                <c:pt idx="7">
                  <c:v>14.33</c:v>
                </c:pt>
                <c:pt idx="8">
                  <c:v>#N/A</c:v>
                </c:pt>
                <c:pt idx="9">
                  <c:v>11.81</c:v>
                </c:pt>
              </c:numCache>
            </c:numRef>
          </c:val>
          <c:extLst>
            <c:ext xmlns:c16="http://schemas.microsoft.com/office/drawing/2014/chart" uri="{C3380CC4-5D6E-409C-BE32-E72D297353CC}">
              <c16:uniqueId val="{00000009-0641-4180-9001-E19A15681D3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2112</c:v>
                </c:pt>
                <c:pt idx="5">
                  <c:v>1890</c:v>
                </c:pt>
                <c:pt idx="8">
                  <c:v>1883</c:v>
                </c:pt>
                <c:pt idx="11">
                  <c:v>1967</c:v>
                </c:pt>
                <c:pt idx="14">
                  <c:v>1931</c:v>
                </c:pt>
              </c:numCache>
            </c:numRef>
          </c:val>
          <c:extLst>
            <c:ext xmlns:c16="http://schemas.microsoft.com/office/drawing/2014/chart" uri="{C3380CC4-5D6E-409C-BE32-E72D297353CC}">
              <c16:uniqueId val="{00000000-AC42-4715-B21C-520FDBB74C7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C42-4715-B21C-520FDBB74C7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42</c:v>
                </c:pt>
                <c:pt idx="3">
                  <c:v>42</c:v>
                </c:pt>
                <c:pt idx="6">
                  <c:v>42</c:v>
                </c:pt>
                <c:pt idx="9">
                  <c:v>0</c:v>
                </c:pt>
                <c:pt idx="12">
                  <c:v>0</c:v>
                </c:pt>
              </c:numCache>
            </c:numRef>
          </c:val>
          <c:extLst>
            <c:ext xmlns:c16="http://schemas.microsoft.com/office/drawing/2014/chart" uri="{C3380CC4-5D6E-409C-BE32-E72D297353CC}">
              <c16:uniqueId val="{00000002-AC42-4715-B21C-520FDBB74C7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49</c:v>
                </c:pt>
                <c:pt idx="3">
                  <c:v>60</c:v>
                </c:pt>
                <c:pt idx="6">
                  <c:v>184</c:v>
                </c:pt>
                <c:pt idx="9">
                  <c:v>352</c:v>
                </c:pt>
                <c:pt idx="12">
                  <c:v>371</c:v>
                </c:pt>
              </c:numCache>
            </c:numRef>
          </c:val>
          <c:extLst>
            <c:ext xmlns:c16="http://schemas.microsoft.com/office/drawing/2014/chart" uri="{C3380CC4-5D6E-409C-BE32-E72D297353CC}">
              <c16:uniqueId val="{00000003-AC42-4715-B21C-520FDBB74C7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810</c:v>
                </c:pt>
                <c:pt idx="3">
                  <c:v>860</c:v>
                </c:pt>
                <c:pt idx="6">
                  <c:v>664</c:v>
                </c:pt>
                <c:pt idx="9">
                  <c:v>630</c:v>
                </c:pt>
                <c:pt idx="12">
                  <c:v>547</c:v>
                </c:pt>
              </c:numCache>
            </c:numRef>
          </c:val>
          <c:extLst>
            <c:ext xmlns:c16="http://schemas.microsoft.com/office/drawing/2014/chart" uri="{C3380CC4-5D6E-409C-BE32-E72D297353CC}">
              <c16:uniqueId val="{00000004-AC42-4715-B21C-520FDBB74C7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C42-4715-B21C-520FDBB74C7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C42-4715-B21C-520FDBB74C7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907</c:v>
                </c:pt>
                <c:pt idx="3">
                  <c:v>869</c:v>
                </c:pt>
                <c:pt idx="6">
                  <c:v>859</c:v>
                </c:pt>
                <c:pt idx="9">
                  <c:v>924</c:v>
                </c:pt>
                <c:pt idx="12">
                  <c:v>1044</c:v>
                </c:pt>
              </c:numCache>
            </c:numRef>
          </c:val>
          <c:extLst>
            <c:ext xmlns:c16="http://schemas.microsoft.com/office/drawing/2014/chart" uri="{C3380CC4-5D6E-409C-BE32-E72D297353CC}">
              <c16:uniqueId val="{00000007-AC42-4715-B21C-520FDBB74C7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-304</c:v>
                </c:pt>
                <c:pt idx="2">
                  <c:v>#N/A</c:v>
                </c:pt>
                <c:pt idx="3">
                  <c:v>#N/A</c:v>
                </c:pt>
                <c:pt idx="4">
                  <c:v>-59</c:v>
                </c:pt>
                <c:pt idx="5">
                  <c:v>#N/A</c:v>
                </c:pt>
                <c:pt idx="6">
                  <c:v>#N/A</c:v>
                </c:pt>
                <c:pt idx="7">
                  <c:v>-134</c:v>
                </c:pt>
                <c:pt idx="8">
                  <c:v>#N/A</c:v>
                </c:pt>
                <c:pt idx="9">
                  <c:v>#N/A</c:v>
                </c:pt>
                <c:pt idx="10">
                  <c:v>-61</c:v>
                </c:pt>
                <c:pt idx="11">
                  <c:v>#N/A</c:v>
                </c:pt>
                <c:pt idx="12">
                  <c:v>#N/A</c:v>
                </c:pt>
                <c:pt idx="13">
                  <c:v>31</c:v>
                </c:pt>
                <c:pt idx="14">
                  <c:v>#N/A</c:v>
                </c:pt>
              </c:numCache>
            </c:numRef>
          </c:val>
          <c:smooth val="0"/>
          <c:extLst>
            <c:ext xmlns:c16="http://schemas.microsoft.com/office/drawing/2014/chart" uri="{C3380CC4-5D6E-409C-BE32-E72D297353CC}">
              <c16:uniqueId val="{00000008-AC42-4715-B21C-520FDBB74C7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12310</c:v>
                </c:pt>
                <c:pt idx="5">
                  <c:v>11316</c:v>
                </c:pt>
                <c:pt idx="8">
                  <c:v>10196</c:v>
                </c:pt>
                <c:pt idx="11">
                  <c:v>9119</c:v>
                </c:pt>
                <c:pt idx="14">
                  <c:v>8068</c:v>
                </c:pt>
              </c:numCache>
            </c:numRef>
          </c:val>
          <c:extLst>
            <c:ext xmlns:c16="http://schemas.microsoft.com/office/drawing/2014/chart" uri="{C3380CC4-5D6E-409C-BE32-E72D297353CC}">
              <c16:uniqueId val="{00000000-D9E4-43CD-9061-9C6F76BFF30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8455</c:v>
                </c:pt>
                <c:pt idx="5">
                  <c:v>7575</c:v>
                </c:pt>
                <c:pt idx="8">
                  <c:v>6568</c:v>
                </c:pt>
                <c:pt idx="11">
                  <c:v>5787</c:v>
                </c:pt>
                <c:pt idx="14">
                  <c:v>5436</c:v>
                </c:pt>
              </c:numCache>
            </c:numRef>
          </c:val>
          <c:extLst>
            <c:ext xmlns:c16="http://schemas.microsoft.com/office/drawing/2014/chart" uri="{C3380CC4-5D6E-409C-BE32-E72D297353CC}">
              <c16:uniqueId val="{00000001-D9E4-43CD-9061-9C6F76BFF30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8577</c:v>
                </c:pt>
                <c:pt idx="5">
                  <c:v>9226</c:v>
                </c:pt>
                <c:pt idx="8">
                  <c:v>9442</c:v>
                </c:pt>
                <c:pt idx="11">
                  <c:v>11012</c:v>
                </c:pt>
                <c:pt idx="14">
                  <c:v>11450</c:v>
                </c:pt>
              </c:numCache>
            </c:numRef>
          </c:val>
          <c:extLst>
            <c:ext xmlns:c16="http://schemas.microsoft.com/office/drawing/2014/chart" uri="{C3380CC4-5D6E-409C-BE32-E72D297353CC}">
              <c16:uniqueId val="{00000002-D9E4-43CD-9061-9C6F76BFF30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9E4-43CD-9061-9C6F76BFF30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9E4-43CD-9061-9C6F76BFF30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9E4-43CD-9061-9C6F76BFF30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3673</c:v>
                </c:pt>
                <c:pt idx="3">
                  <c:v>3728</c:v>
                </c:pt>
                <c:pt idx="6">
                  <c:v>3716</c:v>
                </c:pt>
                <c:pt idx="9">
                  <c:v>3805</c:v>
                </c:pt>
                <c:pt idx="12">
                  <c:v>3865</c:v>
                </c:pt>
              </c:numCache>
            </c:numRef>
          </c:val>
          <c:extLst>
            <c:ext xmlns:c16="http://schemas.microsoft.com/office/drawing/2014/chart" uri="{C3380CC4-5D6E-409C-BE32-E72D297353CC}">
              <c16:uniqueId val="{00000006-D9E4-43CD-9061-9C6F76BFF30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4542</c:v>
                </c:pt>
                <c:pt idx="3">
                  <c:v>4643</c:v>
                </c:pt>
                <c:pt idx="6">
                  <c:v>4532</c:v>
                </c:pt>
                <c:pt idx="9">
                  <c:v>4187</c:v>
                </c:pt>
                <c:pt idx="12">
                  <c:v>3822</c:v>
                </c:pt>
              </c:numCache>
            </c:numRef>
          </c:val>
          <c:extLst>
            <c:ext xmlns:c16="http://schemas.microsoft.com/office/drawing/2014/chart" uri="{C3380CC4-5D6E-409C-BE32-E72D297353CC}">
              <c16:uniqueId val="{00000007-D9E4-43CD-9061-9C6F76BFF30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8381</c:v>
                </c:pt>
                <c:pt idx="3">
                  <c:v>7723</c:v>
                </c:pt>
                <c:pt idx="6">
                  <c:v>6900</c:v>
                </c:pt>
                <c:pt idx="9">
                  <c:v>6060</c:v>
                </c:pt>
                <c:pt idx="12">
                  <c:v>4871</c:v>
                </c:pt>
              </c:numCache>
            </c:numRef>
          </c:val>
          <c:extLst>
            <c:ext xmlns:c16="http://schemas.microsoft.com/office/drawing/2014/chart" uri="{C3380CC4-5D6E-409C-BE32-E72D297353CC}">
              <c16:uniqueId val="{00000008-D9E4-43CD-9061-9C6F76BFF30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82</c:v>
                </c:pt>
                <c:pt idx="3">
                  <c:v>42</c:v>
                </c:pt>
                <c:pt idx="6">
                  <c:v>0</c:v>
                </c:pt>
                <c:pt idx="9">
                  <c:v>0</c:v>
                </c:pt>
                <c:pt idx="12">
                  <c:v>0</c:v>
                </c:pt>
              </c:numCache>
            </c:numRef>
          </c:val>
          <c:extLst>
            <c:ext xmlns:c16="http://schemas.microsoft.com/office/drawing/2014/chart" uri="{C3380CC4-5D6E-409C-BE32-E72D297353CC}">
              <c16:uniqueId val="{00000009-D9E4-43CD-9061-9C6F76BFF30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8230</c:v>
                </c:pt>
                <c:pt idx="3">
                  <c:v>8474</c:v>
                </c:pt>
                <c:pt idx="6">
                  <c:v>8755</c:v>
                </c:pt>
                <c:pt idx="9">
                  <c:v>8887</c:v>
                </c:pt>
                <c:pt idx="12">
                  <c:v>8573</c:v>
                </c:pt>
              </c:numCache>
            </c:numRef>
          </c:val>
          <c:extLst>
            <c:ext xmlns:c16="http://schemas.microsoft.com/office/drawing/2014/chart" uri="{C3380CC4-5D6E-409C-BE32-E72D297353CC}">
              <c16:uniqueId val="{0000000A-D9E4-43CD-9061-9C6F76BFF30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9E4-43CD-9061-9C6F76BFF30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4184</c:v>
                </c:pt>
                <c:pt idx="1">
                  <c:v>5343</c:v>
                </c:pt>
                <c:pt idx="2">
                  <c:v>6034</c:v>
                </c:pt>
              </c:numCache>
            </c:numRef>
          </c:val>
          <c:extLst>
            <c:ext xmlns:c16="http://schemas.microsoft.com/office/drawing/2014/chart" uri="{C3380CC4-5D6E-409C-BE32-E72D297353CC}">
              <c16:uniqueId val="{00000000-197A-4BD6-846B-9E4397A4FE3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134</c:v>
                </c:pt>
                <c:pt idx="1">
                  <c:v>341</c:v>
                </c:pt>
                <c:pt idx="2">
                  <c:v>341</c:v>
                </c:pt>
              </c:numCache>
            </c:numRef>
          </c:val>
          <c:extLst>
            <c:ext xmlns:c16="http://schemas.microsoft.com/office/drawing/2014/chart" uri="{C3380CC4-5D6E-409C-BE32-E72D297353CC}">
              <c16:uniqueId val="{00000001-197A-4BD6-846B-9E4397A4FE3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5122</c:v>
                </c:pt>
                <c:pt idx="1">
                  <c:v>5327</c:v>
                </c:pt>
                <c:pt idx="2">
                  <c:v>5074</c:v>
                </c:pt>
              </c:numCache>
            </c:numRef>
          </c:val>
          <c:extLst>
            <c:ext xmlns:c16="http://schemas.microsoft.com/office/drawing/2014/chart" uri="{C3380CC4-5D6E-409C-BE32-E72D297353CC}">
              <c16:uniqueId val="{00000002-197A-4BD6-846B-9E4397A4FE3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{9CFB5224-EAFC-4573-83A8-178DC2D96040}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24CD-4482-9691-5FCBB75546D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{1510B813-6F1B-4BF2-AA40-B7FFE9989B45}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4CD-4482-9691-5FCBB75546D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{195B6F9D-632E-4457-AD6F-D1EA68C7BB77}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4CD-4482-9691-5FCBB75546D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{D32AD095-6E64-4A4E-8C80-3D209AF95741}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4CD-4482-9691-5FCBB75546D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{753CAF7B-6F1F-4497-AE12-6C59C1AED4FC}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4CD-4482-9691-5FCBB75546D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{3DABA9FB-9B57-4D0F-A2BE-6A8F61DA7DFA}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24CD-4482-9691-5FCBB75546D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{0F9B5B67-4904-4201-920B-4413F2474E0A}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24CD-4482-9691-5FCBB75546D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{90142F64-3516-47DD-9FE7-844DFFE2CE27}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24CD-4482-9691-5FCBB75546D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{55501C98-3E79-40FA-9A76-2505764E9086}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24CD-4482-9691-5FCBB75546D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c:v>
                </c:pt>
                <c:pt idx="8">
                  <c:v>60.5</c:v>
                </c:pt>
                <c:pt idx="16">
                  <c:v>61.7</c:v>
                </c:pt>
                <c:pt idx="24">
                  <c:v>62.1</c:v>
                </c:pt>
                <c:pt idx="32">
                  <c:v>64.099999999999994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4CD-4482-9691-5FCBB75546D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7070447203257766E-2"/>
                  <c:y val="-5.0311342058512995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{A6433DE1-C5A4-407B-A8B2-E1B31EF414EE}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24CD-4482-9691-5FCBB75546D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{AD26D820-1735-49E9-AF56-24A6F678357F}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4CD-4482-9691-5FCBB75546D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{F5D1E38B-6EB4-4E8A-8FFF-2ECB8963E1C2}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4CD-4482-9691-5FCBB75546D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{470DC840-CB91-42FC-888C-6D3FA8B378CE}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4CD-4482-9691-5FCBB75546D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{D928840C-5DEC-425B-A1B7-C30981D186A4}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4CD-4482-9691-5FCBB75546D0}"/>
                </c:ext>
              </c:extLst>
            </c:dLbl>
            <c:dLbl>
              <c:idx val="8"/>
              <c:layout>
                <c:manualLayout>
                  <c:x val="-3.6961054097210552E-2"/>
                  <c:y val="-7.9166742153217451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{65D7CA10-CDA1-474C-A04B-AEF8B1C57EB7}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24CD-4482-9691-5FCBB75546D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{AD8119FE-DED3-467D-8014-885108649E75}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24CD-4482-9691-5FCBB75546D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{6A0F88BA-5218-42BD-81C5-9A49C9F7C937}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24CD-4482-9691-5FCBB75546D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{ED6A07B3-77F3-47B7-AC9B-71D02DD44B2D}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24CD-4482-9691-5FCBB75546D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c:v>
                </c:pt>
                <c:pt idx="16">
                  <c:v>62.2</c:v>
                </c:pt>
                <c:pt idx="24">
                  <c:v>63.2</c:v>
                </c:pt>
                <c:pt idx="32">
                  <c:v>64.599999999999994</c:v>
                </c:pt>
              </c:numCache>
            </c:numRef>
          </c:xVal>
          <c:yVal>
            <c:numRef>
              <c:f>公会計指標分析・財政指標組合せ分析表!$BP$55:$DC$55</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24CD-4482-9691-5FCBB75546D0}"/>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{C7264B77-79A7-4E9B-94DF-B321E18BD393}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B68A-4D24-8E26-0ADE75D07F8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{6D0ACDF9-58DE-45E8-B492-F39848D9B831}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68A-4D24-8E26-0ADE75D07F8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{E4C133B6-89B6-4FFA-8029-42CB42EFC578}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68A-4D24-8E26-0ADE75D07F8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{3B15E1C5-38DC-4805-826A-E9D6AD750921}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68A-4D24-8E26-0ADE75D07F8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{FD3DEA0E-F5AD-403E-87B1-A18AC4CD31B6}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68A-4D24-8E26-0ADE75D07F8E}"/>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{3B38111C-4B48-4353-B203-58B014E460BC}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B68A-4D24-8E26-0ADE75D07F8E}"/>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{C906A2F6-6D84-4EEC-91A1-2CBAF0A08270}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B68A-4D24-8E26-0ADE75D07F8E}"/>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{CBF8A9C7-8EFB-475E-814C-7F527F5B888E}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B68A-4D24-8E26-0ADE75D07F8E}"/>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{BF4B06DA-69D0-40F5-9750-5CAB4094F202}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B68A-4D24-8E26-0ADE75D07F8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c:v>
                </c:pt>
                <c:pt idx="8">
                  <c:v>-1.5</c:v>
                </c:pt>
                <c:pt idx="16">
                  <c:v>-0.8</c:v>
                </c:pt>
                <c:pt idx="24">
                  <c:v>-0.4</c:v>
                </c:pt>
                <c:pt idx="32">
                  <c:v>-0.2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B68A-4D24-8E26-0ADE75D07F8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{17826C55-DA37-4274-A9FF-D4D423413F37}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B68A-4D24-8E26-0ADE75D07F8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{64DDCFE7-CFB4-41EC-A24D-745C56A274D9}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68A-4D24-8E26-0ADE75D07F8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{55D3806D-4C3A-4848-86F5-B86763782395}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68A-4D24-8E26-0ADE75D07F8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{8B6F065D-5D57-475A-AA4B-27092FF5CFD4}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68A-4D24-8E26-0ADE75D07F8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{DF1A7684-61EE-4A40-A6F1-606F8F7C55BE}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68A-4D24-8E26-0ADE75D07F8E}"/>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{01E100EF-8DB2-4685-8E9D-1B1E043EAC3C}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B68A-4D24-8E26-0ADE75D07F8E}"/>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{B95D7295-2DD7-4508-AA0A-46F3C91D9DAF}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B68A-4D24-8E26-0ADE75D07F8E}"/>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{A44A31A7-F1A7-4B4D-B485-3A46798785B3}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B68A-4D24-8E26-0ADE75D07F8E}"/>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{F3F8D1CE-3EB9-47C3-8554-D518EB98A539}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B68A-4D24-8E26-0ADE75D07F8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6.6</c:v>
                </c:pt>
                <c:pt idx="24">
                  <c:v>6.6</c:v>
                </c:pt>
                <c:pt idx="32">
                  <c:v>6.7</c:v>
                </c:pt>
              </c:numCache>
            </c:numRef>
          </c:xVal>
          <c:yVal>
            <c:numRef>
              <c:f>公会計指標分析・財政指標組合せ分析表!$BP$77:$DC$77</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B68A-4D24-8E26-0ADE75D07F8E}"/>
            </c:ext>
          </c:extLst>
        </c:ser>
        <c:dLbls>
          <c:showLegendKey val="0"/>
          <c:showVal val="1"/>
          <c:showCatName val="0"/>
          <c:showSerName val="0"/>
          <c:showPercent val="0"/>
          <c:showBubbleSize val="0"/>
        </c:dLbls>
        <c:axId val="84219776"/>
        <c:axId val="84234240"/>
      </c:scatterChart>
      <c:valAx>
        <c:axId val="84219776"/>
        <c:scaling>
          <c:orientation val="maxMin"/>
          <c:max val="6.8"/>
          <c:min val="6.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愛知県大府市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元利償還金等</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(A)</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のうち、</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一般会計の元利償還金は、横根土地区画整理事業（令和２年度借入）や市民球場用地取（令和３年度借入）のために起こした地方債等の据置期間終了に伴う元金償還金額が増加したため</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120</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百万円増加しました。また、組合等が起こした地方債については、一部事務組合（東部知多衛生組合）の余熱利用施設整備事業債（令和元年度借入）の</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据置期間終了に伴う元金償還金額が増加したため</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百万円増加</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しました。</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利用なし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愛知県大府市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充当可能財源が将来負担額を上回っており、分子が負の値となることから将来負担比率は発生しません。</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「充当可能基金」の増加により将来負担比率の分子は</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844</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百万円減少しました。</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愛知県大府市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年度末の基金残高は、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11,449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百万円となっており、前年度から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438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百万円増加しました。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これは、新型コロナウイルス感染症対策基金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廃止</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に伴い基金</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845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を取り崩した一方で、こどものための屋内遊戯施設整備のために子ども・子育て応援基金に</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300</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百万円の積み立てを行ったことや、ふるさとおおぶ応援寄附金の大幅増に伴いふるさとおおぶ応援基金が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829</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百万円増加したことにより増加したものです。</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市が重点的に進める政策や市の財政状況等を総合的に勘案してどの基金に積立てを行うか決定します。</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ふるさとおおぶ応援基金：大府市を応援しようとする人々からの寄附金を有効かつ適切に活用し、「健康都市おおぶ」の実現に資する施策を実施するため。</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公共施設等整備基金：市の保有する公共用又は公用に供する施設の老朽化に対応した整備を実施するため。</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みちづくり基金：道路の新設及び維持管理に必要な費用に活用するため。</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子ども・子育て応援基金：子ども、家庭、市民、地域、事業者その他子育てに関わる事業を実施するため。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令和４年度の歳計剰余金を活用して公共施設等整備基金へ</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百万円、子ども・子育て応援基金へ</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百万円積み立てた一方、幹線道路整備などのためにみちづくり基金から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百万円を取り崩したほか、新型コロナウイルス感染症対策基金を令和５年度末で廃止し、基金残高を全額一般財源に繰り入れたことなどに伴い、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百万円減少した。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その年の決算状況を総合的に鑑みて積立てを行い、一定額を確保していきます。</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財政調整基金残高は、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343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百万円取り崩した一方で、令和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年度の歳計剰余金の</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％を超えた額（</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1,019</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百万円）積み立てることにより、令和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年度末の現在高は、大幅に増加しました。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東海豪雨への対応に当座の資金が必要だったことや、リーマンショック後の法人市民税が約</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億円下がった実績を踏まえ、標準財政規模の</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割（約</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億円）程度の積立を目標としています。なお、大府市財政調整基金条例の中で、基金積立額は毎年度の決算剰余金のうち</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％以上の額としています。</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減債基金については、原則基金に属する現金の運用による利子収入分のみを積立てしています。</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基金に属する現金の運用による利子収入分の積立てのほか、状況に応じて基金への積立てを行います。</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DD2FDDC-46BF-4858-A9A6-3C9A1BF2F9D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BA52A25-BAA6-44EF-860D-9743703FCE5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9765F783-9ABB-4881-BBE8-5638BECBC5C4}"/>
            </a:ext>
          </a:extLst>
        </xdr:cNvPr>
        <xdr:cNvSpPr/>
      </xdr:nvSpPr>
      <xdr:spPr>
        <a:xfrm>
          <a:off x="13060680" y="9570720"/>
          <a:ext cx="1524000" cy="35052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CECE6509-B448-4FCE-AFA8-6B40958C87DB}"/>
            </a:ext>
          </a:extLst>
        </xdr:cNvPr>
        <xdr:cNvSpPr/>
      </xdr:nvSpPr>
      <xdr:spPr>
        <a:xfrm>
          <a:off x="14584680" y="9570720"/>
          <a:ext cx="1524000" cy="35052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997CE0A2-C748-4303-84B3-CEB51FC6F504}"/>
            </a:ext>
          </a:extLst>
        </xdr:cNvPr>
        <xdr:cNvSpPr/>
      </xdr:nvSpPr>
      <xdr:spPr>
        <a:xfrm>
          <a:off x="16108680" y="9570720"/>
          <a:ext cx="1524000" cy="35052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5DE6A113-4998-428A-9E56-6EB8A1079C4D}"/>
            </a:ext>
          </a:extLst>
        </xdr:cNvPr>
        <xdr:cNvSpPr/>
      </xdr:nvSpPr>
      <xdr:spPr>
        <a:xfrm>
          <a:off x="17632680" y="9570720"/>
          <a:ext cx="1524000" cy="35052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C3C6577D-9AD7-4E18-8F98-678EC88B4014}"/>
            </a:ext>
          </a:extLst>
        </xdr:cNvPr>
        <xdr:cNvSpPr/>
      </xdr:nvSpPr>
      <xdr:spPr>
        <a:xfrm>
          <a:off x="19156680" y="9570720"/>
          <a:ext cx="1524000" cy="35052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66D9F695-2E17-4211-8D37-37988562164E}"/>
            </a:ext>
          </a:extLst>
        </xdr:cNvPr>
        <xdr:cNvSpPr/>
      </xdr:nvSpPr>
      <xdr:spPr>
        <a:xfrm>
          <a:off x="13060680" y="13472160"/>
          <a:ext cx="1524000" cy="35052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99C9C154-4C41-4ADB-AC82-65DA87C425C3}"/>
            </a:ext>
          </a:extLst>
        </xdr:cNvPr>
        <xdr:cNvSpPr/>
      </xdr:nvSpPr>
      <xdr:spPr>
        <a:xfrm>
          <a:off x="14584680" y="13472160"/>
          <a:ext cx="1524000" cy="35052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79256EC1-01BC-44B2-AAFF-5AEC1B44D172}"/>
            </a:ext>
          </a:extLst>
        </xdr:cNvPr>
        <xdr:cNvSpPr/>
      </xdr:nvSpPr>
      <xdr:spPr>
        <a:xfrm>
          <a:off x="16108680" y="13472160"/>
          <a:ext cx="1524000" cy="35052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724B31E3-1A2A-4C3F-9209-474C3AD67A34}"/>
            </a:ext>
          </a:extLst>
        </xdr:cNvPr>
        <xdr:cNvSpPr/>
      </xdr:nvSpPr>
      <xdr:spPr>
        <a:xfrm>
          <a:off x="17632680" y="13472160"/>
          <a:ext cx="1524000" cy="35052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8D5842DB-C01D-4C12-9C59-C81DE998D539}"/>
            </a:ext>
          </a:extLst>
        </xdr:cNvPr>
        <xdr:cNvSpPr/>
      </xdr:nvSpPr>
      <xdr:spPr>
        <a:xfrm>
          <a:off x="19156680" y="13472160"/>
          <a:ext cx="1524000" cy="35052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72C2CBC9-3531-47FD-87DC-84E3C28CF89C}"/>
            </a:ext>
          </a:extLst>
        </xdr:cNvPr>
        <xdr:cNvSpPr/>
      </xdr:nvSpPr>
      <xdr:spPr>
        <a:xfrm>
          <a:off x="353695" y="65405"/>
          <a:ext cx="1270381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681B84A7-8615-4C72-91A1-A156EB93DBE0}"/>
            </a:ext>
          </a:extLst>
        </xdr:cNvPr>
        <xdr:cNvSpPr/>
      </xdr:nvSpPr>
      <xdr:spPr>
        <a:xfrm>
          <a:off x="17030700" y="190500"/>
          <a:ext cx="3936365"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3F0EFC37-212B-4DCF-8093-0E90D5DD1B59}"/>
            </a:ext>
          </a:extLst>
        </xdr:cNvPr>
        <xdr:cNvSpPr/>
      </xdr:nvSpPr>
      <xdr:spPr>
        <a:xfrm>
          <a:off x="17058005" y="217805"/>
          <a:ext cx="388620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A5EF9D3-70A9-4D5F-82C0-0531BEE181A5}"/>
            </a:ext>
          </a:extLst>
        </xdr:cNvPr>
        <xdr:cNvSpPr/>
      </xdr:nvSpPr>
      <xdr:spPr>
        <a:xfrm>
          <a:off x="17087215" y="239395"/>
          <a:ext cx="3825240"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愛知県大府市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8E02CD6A-83D2-4FF6-A854-7E06A97746D9}"/>
            </a:ext>
          </a:extLst>
        </xdr:cNvPr>
        <xdr:cNvSpPr/>
      </xdr:nvSpPr>
      <xdr:spPr>
        <a:xfrm>
          <a:off x="14238605" y="190500"/>
          <a:ext cx="2662555"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387A9621-2889-49DA-9A71-A4A80431036A}"/>
            </a:ext>
          </a:extLst>
        </xdr:cNvPr>
        <xdr:cNvSpPr/>
      </xdr:nvSpPr>
      <xdr:spPr>
        <a:xfrm>
          <a:off x="14267815" y="217805"/>
          <a:ext cx="2610485"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AD63F948-F018-41B1-A4E9-B5C7B5201E52}"/>
            </a:ext>
          </a:extLst>
        </xdr:cNvPr>
        <xdr:cNvSpPr/>
      </xdr:nvSpPr>
      <xdr:spPr>
        <a:xfrm>
          <a:off x="14287500" y="239395"/>
          <a:ext cx="2564765"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CCB1F23D-8C1E-4851-8FA1-D321C983E615}"/>
            </a:ext>
          </a:extLst>
        </xdr:cNvPr>
        <xdr:cNvSpPr/>
      </xdr:nvSpPr>
      <xdr:spPr>
        <a:xfrm>
          <a:off x="484505" y="894715"/>
          <a:ext cx="10096500" cy="181038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C0DD1F44-6BA4-4B70-9631-C0574846D8DE}"/>
            </a:ext>
          </a:extLst>
        </xdr:cNvPr>
        <xdr:cNvSpPr/>
      </xdr:nvSpPr>
      <xdr:spPr>
        <a:xfrm>
          <a:off x="609600" y="926465"/>
          <a:ext cx="1398905" cy="17449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E144995-729C-4A93-B400-86C6222CE96B}"/>
            </a:ext>
          </a:extLst>
        </xdr:cNvPr>
        <xdr:cNvSpPr/>
      </xdr:nvSpPr>
      <xdr:spPr>
        <a:xfrm>
          <a:off x="1943100" y="926465"/>
          <a:ext cx="1333500" cy="17449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93,016
89,590
33.66
40,507,649
37,863,548
1,681,027
21,307,396
8,573,310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40EBEDC0-7559-4B2B-8855-B46827C3AD25}"/>
            </a:ext>
          </a:extLst>
        </xdr:cNvPr>
        <xdr:cNvSpPr/>
      </xdr:nvSpPr>
      <xdr:spPr>
        <a:xfrm>
          <a:off x="3276600" y="926465"/>
          <a:ext cx="1524000" cy="17449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D59FBA17-8A07-4265-A17D-F6D750F88C44}"/>
            </a:ext>
          </a:extLst>
        </xdr:cNvPr>
        <xdr:cNvSpPr/>
      </xdr:nvSpPr>
      <xdr:spPr>
        <a:xfrm>
          <a:off x="4800600" y="941705"/>
          <a:ext cx="2037715" cy="958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57775940-0E76-47E8-BFFD-62DA73225A49}"/>
            </a:ext>
          </a:extLst>
        </xdr:cNvPr>
        <xdr:cNvSpPr/>
      </xdr:nvSpPr>
      <xdr:spPr>
        <a:xfrm>
          <a:off x="6838315" y="941705"/>
          <a:ext cx="1266190" cy="958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99D5E8AC-133B-43F6-946F-7CFE9CB7599A}"/>
            </a:ext>
          </a:extLst>
        </xdr:cNvPr>
        <xdr:cNvSpPr/>
      </xdr:nvSpPr>
      <xdr:spPr>
        <a:xfrm>
          <a:off x="8171815" y="952500"/>
          <a:ext cx="629285" cy="964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9C477FAA-2224-4D56-B5DE-706C4788DB29}"/>
            </a:ext>
          </a:extLst>
        </xdr:cNvPr>
        <xdr:cNvSpPr/>
      </xdr:nvSpPr>
      <xdr:spPr>
        <a:xfrm>
          <a:off x="4800600" y="1729740"/>
          <a:ext cx="2037715" cy="65214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77A4958B-B747-40E3-B18B-64D75F42C81E}"/>
            </a:ext>
          </a:extLst>
        </xdr:cNvPr>
        <xdr:cNvSpPr/>
      </xdr:nvSpPr>
      <xdr:spPr>
        <a:xfrm>
          <a:off x="6896100" y="1729740"/>
          <a:ext cx="3684905" cy="65214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FEE43E55-4D70-4FF3-9F39-58FD76ED57AD}"/>
            </a:ext>
          </a:extLst>
        </xdr:cNvPr>
        <xdr:cNvSpPr/>
      </xdr:nvSpPr>
      <xdr:spPr>
        <a:xfrm>
          <a:off x="11076305" y="894715"/>
          <a:ext cx="1524000" cy="12890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FC253CCD-27F7-40EA-A194-CBC6EF5EAF21}"/>
            </a:ext>
          </a:extLst>
        </xdr:cNvPr>
        <xdr:cNvSpPr/>
      </xdr:nvSpPr>
      <xdr:spPr>
        <a:xfrm>
          <a:off x="11338560" y="952500"/>
          <a:ext cx="13335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8354EAC1-6453-43E9-841F-397D5963FE64}"/>
            </a:ext>
          </a:extLst>
        </xdr:cNvPr>
        <xdr:cNvSpPr/>
      </xdr:nvSpPr>
      <xdr:spPr>
        <a:xfrm>
          <a:off x="11338560" y="1226820"/>
          <a:ext cx="1333500" cy="5302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C19B2E5F-7CEC-4486-B69F-C3EB83F2CBD8}"/>
            </a:ext>
          </a:extLst>
        </xdr:cNvPr>
        <xdr:cNvSpPr/>
      </xdr:nvSpPr>
      <xdr:spPr>
        <a:xfrm>
          <a:off x="11338560" y="1577340"/>
          <a:ext cx="1458595" cy="65532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680B32D0-2E85-47BA-96FB-AF2BD42D8964}"/>
            </a:ext>
          </a:extLst>
        </xdr:cNvPr>
        <xdr:cNvCxnSpPr/>
      </xdr:nvCxnSpPr>
      <xdr:spPr>
        <a:xfrm flipH="1">
          <a:off x="11158855" y="1047115"/>
          <a:ext cx="2133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9E11204A-B940-4B07-B2B9-F37E760B632F}"/>
            </a:ext>
          </a:extLst>
        </xdr:cNvPr>
        <xdr:cNvSpPr/>
      </xdr:nvSpPr>
      <xdr:spPr>
        <a:xfrm>
          <a:off x="11216640" y="1009015"/>
          <a:ext cx="9588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6416CD85-25E5-4046-B3EB-2CAB2DC790BE}"/>
            </a:ext>
          </a:extLst>
        </xdr:cNvPr>
        <xdr:cNvSpPr/>
      </xdr:nvSpPr>
      <xdr:spPr>
        <a:xfrm>
          <a:off x="11216640" y="1313815"/>
          <a:ext cx="9588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DD639699-BBF5-42DE-B93A-2F9FF56C678E}"/>
            </a:ext>
          </a:extLst>
        </xdr:cNvPr>
        <xdr:cNvCxnSpPr/>
      </xdr:nvCxnSpPr>
      <xdr:spPr>
        <a:xfrm>
          <a:off x="11259185" y="157734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E7864907-564C-4683-A262-8032FEB0E84A}"/>
            </a:ext>
          </a:extLst>
        </xdr:cNvPr>
        <xdr:cNvCxnSpPr/>
      </xdr:nvCxnSpPr>
      <xdr:spPr>
        <a:xfrm>
          <a:off x="11181715" y="1577340"/>
          <a:ext cx="16764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343E0F4B-3E08-43F3-A7DE-00B5CB2038F7}"/>
            </a:ext>
          </a:extLst>
        </xdr:cNvPr>
        <xdr:cNvCxnSpPr/>
      </xdr:nvCxnSpPr>
      <xdr:spPr>
        <a:xfrm flipV="1">
          <a:off x="11259185" y="182118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B8914F4D-3CA9-4455-BE93-81C1118A56E2}"/>
            </a:ext>
          </a:extLst>
        </xdr:cNvPr>
        <xdr:cNvCxnSpPr/>
      </xdr:nvCxnSpPr>
      <xdr:spPr>
        <a:xfrm>
          <a:off x="11181715" y="1965960"/>
          <a:ext cx="16764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217AAD6C-C423-4B41-BB6A-CF8B686E3B1A}"/>
            </a:ext>
          </a:extLst>
        </xdr:cNvPr>
        <xdr:cNvSpPr txBox="1"/>
      </xdr:nvSpPr>
      <xdr:spPr>
        <a:xfrm>
          <a:off x="419100" y="2808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ED629342-AD04-4990-8135-5131A89880F1}"/>
            </a:ext>
          </a:extLst>
        </xdr:cNvPr>
        <xdr:cNvSpPr txBox="1"/>
      </xdr:nvSpPr>
      <xdr:spPr>
        <a:xfrm>
          <a:off x="419100" y="30556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A43AAF28-B1D5-4AA0-8884-E92B32D4485D}"/>
            </a:ext>
          </a:extLst>
        </xdr:cNvPr>
        <xdr:cNvSpPr txBox="1"/>
      </xdr:nvSpPr>
      <xdr:spPr>
        <a:xfrm>
          <a:off x="419100" y="330263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22D723ED-FEEE-471A-9CA2-C9779DB5625D}"/>
            </a:ext>
          </a:extLst>
        </xdr:cNvPr>
        <xdr:cNvSpPr txBox="1"/>
      </xdr:nvSpPr>
      <xdr:spPr>
        <a:xfrm>
          <a:off x="419100" y="35477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A973C5DE-5358-4550-B3DB-3F985E1EB85E}"/>
            </a:ext>
          </a:extLst>
        </xdr:cNvPr>
        <xdr:cNvSpPr txBox="1"/>
      </xdr:nvSpPr>
      <xdr:spPr>
        <a:xfrm>
          <a:off x="419100" y="379476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AA67B8C5-54F3-43D3-AAA7-BEA37FA510E8}"/>
            </a:ext>
          </a:extLst>
        </xdr:cNvPr>
        <xdr:cNvSpPr/>
      </xdr:nvSpPr>
      <xdr:spPr>
        <a:xfrm>
          <a:off x="1275715" y="4324985"/>
          <a:ext cx="4237990" cy="3232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13EDE141-95B2-4784-BA46-AECF6D20C726}"/>
            </a:ext>
          </a:extLst>
        </xdr:cNvPr>
        <xdr:cNvSpPr/>
      </xdr:nvSpPr>
      <xdr:spPr>
        <a:xfrm>
          <a:off x="1991854" y="4697032"/>
          <a:ext cx="1738911" cy="28333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49DF93B8-0828-434B-9B7C-AFA4A3A1C833}"/>
            </a:ext>
          </a:extLst>
        </xdr:cNvPr>
        <xdr:cNvSpPr/>
      </xdr:nvSpPr>
      <xdr:spPr>
        <a:xfrm>
          <a:off x="3830949" y="4684171"/>
          <a:ext cx="850911" cy="3166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FB951B34-5AA5-402D-8F4C-FC729BBDF7D1}"/>
            </a:ext>
          </a:extLst>
        </xdr:cNvPr>
        <xdr:cNvSpPr/>
      </xdr:nvSpPr>
      <xdr:spPr>
        <a:xfrm>
          <a:off x="5466715" y="4457700"/>
          <a:ext cx="15240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13C0782A-DE49-4F44-BE48-735CC27B698B}"/>
            </a:ext>
          </a:extLst>
        </xdr:cNvPr>
        <xdr:cNvSpPr/>
      </xdr:nvSpPr>
      <xdr:spPr>
        <a:xfrm>
          <a:off x="5466715" y="4648200"/>
          <a:ext cx="15240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CCD8FEC7-A6F0-429E-A7C5-4E647451512A}"/>
            </a:ext>
          </a:extLst>
        </xdr:cNvPr>
        <xdr:cNvSpPr/>
      </xdr:nvSpPr>
      <xdr:spPr>
        <a:xfrm>
          <a:off x="6990715" y="4457700"/>
          <a:ext cx="15240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E67D7B00-AA30-4232-AC4C-E846D84D5108}"/>
            </a:ext>
          </a:extLst>
        </xdr:cNvPr>
        <xdr:cNvSpPr/>
      </xdr:nvSpPr>
      <xdr:spPr>
        <a:xfrm>
          <a:off x="6990715" y="4648200"/>
          <a:ext cx="15240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1F6464F4-52D6-4AEF-A4CE-948FFAD52620}"/>
            </a:ext>
          </a:extLst>
        </xdr:cNvPr>
        <xdr:cNvSpPr/>
      </xdr:nvSpPr>
      <xdr:spPr>
        <a:xfrm>
          <a:off x="8637905" y="4457700"/>
          <a:ext cx="15240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71AA754B-153C-4FAC-9A55-43226E8DA6A5}"/>
            </a:ext>
          </a:extLst>
        </xdr:cNvPr>
        <xdr:cNvSpPr/>
      </xdr:nvSpPr>
      <xdr:spPr>
        <a:xfrm>
          <a:off x="8637905" y="4648200"/>
          <a:ext cx="15240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6085CCE-811D-4F74-8870-985CD99BE4D2}"/>
            </a:ext>
          </a:extLst>
        </xdr:cNvPr>
        <xdr:cNvSpPr/>
      </xdr:nvSpPr>
      <xdr:spPr>
        <a:xfrm>
          <a:off x="1275715" y="5036820"/>
          <a:ext cx="4237990" cy="220662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30B30453-C8AD-421B-A574-750DE03CB159}"/>
            </a:ext>
          </a:extLst>
        </xdr:cNvPr>
        <xdr:cNvSpPr/>
      </xdr:nvSpPr>
      <xdr:spPr>
        <a:xfrm>
          <a:off x="5780405" y="5036820"/>
          <a:ext cx="4762500" cy="22066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6B261D43-2F04-4042-9989-35753BE8A30E}"/>
            </a:ext>
          </a:extLst>
        </xdr:cNvPr>
        <xdr:cNvSpPr/>
      </xdr:nvSpPr>
      <xdr:spPr>
        <a:xfrm>
          <a:off x="5780405" y="5102225"/>
          <a:ext cx="4572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EA1BE8C9-CFE4-43FF-B7A1-B24A7166D737}"/>
            </a:ext>
          </a:extLst>
        </xdr:cNvPr>
        <xdr:cNvSpPr txBox="1"/>
      </xdr:nvSpPr>
      <xdr:spPr>
        <a:xfrm>
          <a:off x="5856605" y="5338445"/>
          <a:ext cx="4563110" cy="18122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有形固定資産減価償却率は類似団体とほぼ同水準にあり、資産更新の負担が徐々に顕在化する可能性がある。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本市では平成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年度に大府市公共施設等総合管理計画を策定し、ニーズ変化への適切な対応や更新時期の平準化、基金の有効活用などにより、公共施設等の適正管理を推進している。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今後も全庁横断的に情報管理・共有を行うとともに、今後の人口動向や財政状況に応じて、適宜見直しを行うことで、公共施設等の適正管理に努める。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DBF822D0-E296-4896-8A56-9DD692BA6698}"/>
            </a:ext>
          </a:extLst>
        </xdr:cNvPr>
        <xdr:cNvSpPr txBox="1"/>
      </xdr:nvSpPr>
      <xdr:spPr>
        <a:xfrm>
          <a:off x="1237615" y="48387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520C3CC5-7600-40C4-8490-DF1C6466946F}"/>
            </a:ext>
          </a:extLst>
        </xdr:cNvPr>
        <xdr:cNvCxnSpPr/>
      </xdr:nvCxnSpPr>
      <xdr:spPr>
        <a:xfrm>
          <a:off x="1275715" y="7243445"/>
          <a:ext cx="423799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A446F708-2699-4242-88BF-E338271B3BFC}"/>
            </a:ext>
          </a:extLst>
        </xdr:cNvPr>
        <xdr:cNvSpPr txBox="1"/>
      </xdr:nvSpPr>
      <xdr:spPr>
        <a:xfrm>
          <a:off x="852821" y="71458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208BD173-FE78-4D63-9973-553ABED20A9B}"/>
            </a:ext>
          </a:extLst>
        </xdr:cNvPr>
        <xdr:cNvCxnSpPr/>
      </xdr:nvCxnSpPr>
      <xdr:spPr>
        <a:xfrm>
          <a:off x="1275715" y="6800215"/>
          <a:ext cx="423799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C0D34456-42F3-4AAA-B618-807F09F938BE}"/>
            </a:ext>
          </a:extLst>
        </xdr:cNvPr>
        <xdr:cNvSpPr txBox="1"/>
      </xdr:nvSpPr>
      <xdr:spPr>
        <a:xfrm>
          <a:off x="852821" y="670260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A2DBBE3C-C394-41D2-BB19-73AEAEF3E178}"/>
            </a:ext>
          </a:extLst>
        </xdr:cNvPr>
        <xdr:cNvCxnSpPr/>
      </xdr:nvCxnSpPr>
      <xdr:spPr>
        <a:xfrm>
          <a:off x="1275715" y="6355080"/>
          <a:ext cx="423799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1BBD0F9B-1AD8-4C6E-90E4-643235123D61}"/>
            </a:ext>
          </a:extLst>
        </xdr:cNvPr>
        <xdr:cNvSpPr txBox="1"/>
      </xdr:nvSpPr>
      <xdr:spPr>
        <a:xfrm>
          <a:off x="852821" y="626508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A8D9603C-0BB1-4F4B-9DF1-6B3A46DD1DB3}"/>
            </a:ext>
          </a:extLst>
        </xdr:cNvPr>
        <xdr:cNvCxnSpPr/>
      </xdr:nvCxnSpPr>
      <xdr:spPr>
        <a:xfrm>
          <a:off x="1275715" y="5917565"/>
          <a:ext cx="423799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6786BEC3-A454-4ECE-9175-E0DFDB82D9F2}"/>
            </a:ext>
          </a:extLst>
        </xdr:cNvPr>
        <xdr:cNvSpPr txBox="1"/>
      </xdr:nvSpPr>
      <xdr:spPr>
        <a:xfrm>
          <a:off x="852821" y="581995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58534DB5-1B1C-4ECF-8EB7-283A10125FFA}"/>
            </a:ext>
          </a:extLst>
        </xdr:cNvPr>
        <xdr:cNvCxnSpPr/>
      </xdr:nvCxnSpPr>
      <xdr:spPr>
        <a:xfrm>
          <a:off x="1275715" y="5474335"/>
          <a:ext cx="423799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42CC5533-80E6-42E3-80B7-2EDFF1FEDF80}"/>
            </a:ext>
          </a:extLst>
        </xdr:cNvPr>
        <xdr:cNvSpPr txBox="1"/>
      </xdr:nvSpPr>
      <xdr:spPr>
        <a:xfrm>
          <a:off x="852821" y="53843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5D5ADA38-6ED6-420B-85C7-1DD7AE33E5CB}"/>
            </a:ext>
          </a:extLst>
        </xdr:cNvPr>
        <xdr:cNvCxnSpPr/>
      </xdr:nvCxnSpPr>
      <xdr:spPr>
        <a:xfrm>
          <a:off x="1275715" y="5036820"/>
          <a:ext cx="423799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4E625E0F-63E3-4460-8A37-51928CE6A07A}"/>
            </a:ext>
          </a:extLst>
        </xdr:cNvPr>
        <xdr:cNvSpPr txBox="1"/>
      </xdr:nvSpPr>
      <xdr:spPr>
        <a:xfrm>
          <a:off x="852821" y="493920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C8AD9B2E-3FAF-44E8-A5F8-F80E9F9645A0}"/>
            </a:ext>
          </a:extLst>
        </xdr:cNvPr>
        <xdr:cNvSpPr/>
      </xdr:nvSpPr>
      <xdr:spPr>
        <a:xfrm>
          <a:off x="1275715" y="5036820"/>
          <a:ext cx="4237990" cy="22066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10287</xdr:rowOff>
    </xdr:to>
    <xdr:cxnSp macro="">
      <xdr:nvCxnSpPr>
        <xdr:cNvPr id="73" name="直線コネクタ 72">
          <a:extLst>
            <a:ext uri="{FF2B5EF4-FFF2-40B4-BE49-F238E27FC236}">
              <a16:creationId xmlns:a16="http://schemas.microsoft.com/office/drawing/2014/main" id="{64B33BBE-EBD9-4771-B089-6BA744249E4C}"/>
            </a:ext>
          </a:extLst>
        </xdr:cNvPr>
        <xdr:cNvCxnSpPr/>
      </xdr:nvCxnSpPr>
      <xdr:spPr>
        <a:xfrm flipV="1">
          <a:off x="4760595" y="5470017"/>
          <a:ext cx="127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14114</xdr:rowOff>
    </xdr:from>
    <xdr:ext cx="405111" cy="259045"/>
    <xdr:sp macro="" textlink="">
      <xdr:nvSpPr>
        <xdr:cNvPr id="74" name="有形固定資産減価償却率最小値テキスト">
          <a:extLst>
            <a:ext uri="{FF2B5EF4-FFF2-40B4-BE49-F238E27FC236}">
              <a16:creationId xmlns:a16="http://schemas.microsoft.com/office/drawing/2014/main" id="{45947F03-E472-4CF2-B31D-498B8E4DDA4D}"/>
            </a:ext>
          </a:extLst>
        </xdr:cNvPr>
        <xdr:cNvSpPr txBox="1"/>
      </xdr:nvSpPr>
      <xdr:spPr>
        <a:xfrm>
          <a:off x="4819015" y="6733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10287</xdr:rowOff>
    </xdr:from>
    <xdr:to>
      <xdr:col>23</xdr:col>
      <xdr:colOff>174625</xdr:colOff>
      <xdr:row>34</xdr:row>
      <xdr:rowOff>10287</xdr:rowOff>
    </xdr:to>
    <xdr:cxnSp macro="">
      <xdr:nvCxnSpPr>
        <xdr:cNvPr id="75" name="直線コネクタ 74">
          <a:extLst>
            <a:ext uri="{FF2B5EF4-FFF2-40B4-BE49-F238E27FC236}">
              <a16:creationId xmlns:a16="http://schemas.microsoft.com/office/drawing/2014/main" id="{08B811C5-7861-415B-8FD0-A8AC9879AFC6}"/>
            </a:ext>
          </a:extLst>
        </xdr:cNvPr>
        <xdr:cNvCxnSpPr/>
      </xdr:nvCxnSpPr>
      <xdr:spPr>
        <a:xfrm>
          <a:off x="4675505" y="6729222"/>
          <a:ext cx="18161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76" name="有形固定資産減価償却率最大値テキスト">
          <a:extLst>
            <a:ext uri="{FF2B5EF4-FFF2-40B4-BE49-F238E27FC236}">
              <a16:creationId xmlns:a16="http://schemas.microsoft.com/office/drawing/2014/main" id="{E8E413A4-2165-4AD3-95BC-51C146DD040A}"/>
            </a:ext>
          </a:extLst>
        </xdr:cNvPr>
        <xdr:cNvSpPr txBox="1"/>
      </xdr:nvSpPr>
      <xdr:spPr>
        <a:xfrm>
          <a:off x="4819015" y="5245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77" name="直線コネクタ 76">
          <a:extLst>
            <a:ext uri="{FF2B5EF4-FFF2-40B4-BE49-F238E27FC236}">
              <a16:creationId xmlns:a16="http://schemas.microsoft.com/office/drawing/2014/main" id="{99A8EFC0-6473-481A-8BBB-2707FDEC8F3D}"/>
            </a:ext>
          </a:extLst>
        </xdr:cNvPr>
        <xdr:cNvCxnSpPr/>
      </xdr:nvCxnSpPr>
      <xdr:spPr>
        <a:xfrm>
          <a:off x="4675505" y="5470017"/>
          <a:ext cx="18161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27830</xdr:rowOff>
    </xdr:from>
    <xdr:ext cx="405111" cy="259045"/>
    <xdr:sp macro="" textlink="">
      <xdr:nvSpPr>
        <xdr:cNvPr id="78" name="有形固定資産減価償却率平均値テキスト">
          <a:extLst>
            <a:ext uri="{FF2B5EF4-FFF2-40B4-BE49-F238E27FC236}">
              <a16:creationId xmlns:a16="http://schemas.microsoft.com/office/drawing/2014/main" id="{D41BD75F-06BF-4109-B440-5434053C70D9}"/>
            </a:ext>
          </a:extLst>
        </xdr:cNvPr>
        <xdr:cNvSpPr txBox="1"/>
      </xdr:nvSpPr>
      <xdr:spPr>
        <a:xfrm>
          <a:off x="4819015" y="60495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49403</xdr:rowOff>
    </xdr:from>
    <xdr:to>
      <xdr:col>23</xdr:col>
      <xdr:colOff>136525</xdr:colOff>
      <xdr:row>30</xdr:row>
      <xdr:rowOff>151003</xdr:rowOff>
    </xdr:to>
    <xdr:sp macro="" textlink="">
      <xdr:nvSpPr>
        <xdr:cNvPr id="79" name="フローチャート: 判断 78">
          <a:extLst>
            <a:ext uri="{FF2B5EF4-FFF2-40B4-BE49-F238E27FC236}">
              <a16:creationId xmlns:a16="http://schemas.microsoft.com/office/drawing/2014/main" id="{8D0E6838-29D1-4CAC-9904-9A23DE5F2C4B}"/>
            </a:ext>
          </a:extLst>
        </xdr:cNvPr>
        <xdr:cNvSpPr/>
      </xdr:nvSpPr>
      <xdr:spPr>
        <a:xfrm>
          <a:off x="4713605" y="6067298"/>
          <a:ext cx="10541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160401</xdr:rowOff>
    </xdr:from>
    <xdr:to>
      <xdr:col>19</xdr:col>
      <xdr:colOff>187325</xdr:colOff>
      <xdr:row>30</xdr:row>
      <xdr:rowOff>90551</xdr:rowOff>
    </xdr:to>
    <xdr:sp macro="" textlink="">
      <xdr:nvSpPr>
        <xdr:cNvPr id="80" name="フローチャート: 判断 79">
          <a:extLst>
            <a:ext uri="{FF2B5EF4-FFF2-40B4-BE49-F238E27FC236}">
              <a16:creationId xmlns:a16="http://schemas.microsoft.com/office/drawing/2014/main" id="{5B9FB684-BE49-4228-98C6-943AE555DBCA}"/>
            </a:ext>
          </a:extLst>
        </xdr:cNvPr>
        <xdr:cNvSpPr/>
      </xdr:nvSpPr>
      <xdr:spPr>
        <a:xfrm>
          <a:off x="4000500" y="6003036"/>
          <a:ext cx="103505" cy="1111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117221</xdr:rowOff>
    </xdr:from>
    <xdr:to>
      <xdr:col>15</xdr:col>
      <xdr:colOff>187325</xdr:colOff>
      <xdr:row>30</xdr:row>
      <xdr:rowOff>47371</xdr:rowOff>
    </xdr:to>
    <xdr:sp macro="" textlink="">
      <xdr:nvSpPr>
        <xdr:cNvPr id="81" name="フローチャート: 判断 80">
          <a:extLst>
            <a:ext uri="{FF2B5EF4-FFF2-40B4-BE49-F238E27FC236}">
              <a16:creationId xmlns:a16="http://schemas.microsoft.com/office/drawing/2014/main" id="{12A21132-54D1-4E2F-AA79-BD05069229E3}"/>
            </a:ext>
          </a:extLst>
        </xdr:cNvPr>
        <xdr:cNvSpPr/>
      </xdr:nvSpPr>
      <xdr:spPr>
        <a:xfrm>
          <a:off x="3238500" y="5961761"/>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65405</xdr:rowOff>
    </xdr:from>
    <xdr:to>
      <xdr:col>11</xdr:col>
      <xdr:colOff>187325</xdr:colOff>
      <xdr:row>29</xdr:row>
      <xdr:rowOff>167005</xdr:rowOff>
    </xdr:to>
    <xdr:sp macro="" textlink="">
      <xdr:nvSpPr>
        <xdr:cNvPr id="82" name="フローチャート: 判断 81">
          <a:extLst>
            <a:ext uri="{FF2B5EF4-FFF2-40B4-BE49-F238E27FC236}">
              <a16:creationId xmlns:a16="http://schemas.microsoft.com/office/drawing/2014/main" id="{4DEF1724-2587-474D-8938-F38F3286E456}"/>
            </a:ext>
          </a:extLst>
        </xdr:cNvPr>
        <xdr:cNvSpPr/>
      </xdr:nvSpPr>
      <xdr:spPr>
        <a:xfrm>
          <a:off x="2476500" y="5911850"/>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61087</xdr:rowOff>
    </xdr:from>
    <xdr:to>
      <xdr:col>7</xdr:col>
      <xdr:colOff>187325</xdr:colOff>
      <xdr:row>29</xdr:row>
      <xdr:rowOff>162687</xdr:rowOff>
    </xdr:to>
    <xdr:sp macro="" textlink="">
      <xdr:nvSpPr>
        <xdr:cNvPr id="83" name="フローチャート: 判断 82">
          <a:extLst>
            <a:ext uri="{FF2B5EF4-FFF2-40B4-BE49-F238E27FC236}">
              <a16:creationId xmlns:a16="http://schemas.microsoft.com/office/drawing/2014/main" id="{6A979721-CC69-4588-8E87-7BB0CBE8FE03}"/>
            </a:ext>
          </a:extLst>
        </xdr:cNvPr>
        <xdr:cNvSpPr/>
      </xdr:nvSpPr>
      <xdr:spPr>
        <a:xfrm>
          <a:off x="1714500" y="5909437"/>
          <a:ext cx="10350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C66863BF-0E16-4576-81F7-AD437D75F87E}"/>
            </a:ext>
          </a:extLst>
        </xdr:cNvPr>
        <xdr:cNvSpPr txBox="1"/>
      </xdr:nvSpPr>
      <xdr:spPr>
        <a:xfrm>
          <a:off x="4590415" y="728934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6B5DCC6D-4358-4989-9DF8-155A02AA68AE}"/>
            </a:ext>
          </a:extLst>
        </xdr:cNvPr>
        <xdr:cNvSpPr txBox="1"/>
      </xdr:nvSpPr>
      <xdr:spPr>
        <a:xfrm>
          <a:off x="3875405" y="728934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8056B767-D059-491C-9CCE-4069F0A2AA45}"/>
            </a:ext>
          </a:extLst>
        </xdr:cNvPr>
        <xdr:cNvSpPr txBox="1"/>
      </xdr:nvSpPr>
      <xdr:spPr>
        <a:xfrm>
          <a:off x="3113405" y="728934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D879B135-353D-40E9-A643-99C9E11BA0E1}"/>
            </a:ext>
          </a:extLst>
        </xdr:cNvPr>
        <xdr:cNvSpPr txBox="1"/>
      </xdr:nvSpPr>
      <xdr:spPr>
        <a:xfrm>
          <a:off x="2351405" y="728934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AC4E5D38-CD8F-40DA-9AF3-719A6D4C458C}"/>
            </a:ext>
          </a:extLst>
        </xdr:cNvPr>
        <xdr:cNvSpPr txBox="1"/>
      </xdr:nvSpPr>
      <xdr:spPr>
        <a:xfrm>
          <a:off x="1589405" y="728934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27813</xdr:rowOff>
    </xdr:from>
    <xdr:to>
      <xdr:col>23</xdr:col>
      <xdr:colOff>136525</xdr:colOff>
      <xdr:row>30</xdr:row>
      <xdr:rowOff>129413</xdr:rowOff>
    </xdr:to>
    <xdr:sp macro="" textlink="">
      <xdr:nvSpPr>
        <xdr:cNvPr id="89" name="楕円 88">
          <a:extLst>
            <a:ext uri="{FF2B5EF4-FFF2-40B4-BE49-F238E27FC236}">
              <a16:creationId xmlns:a16="http://schemas.microsoft.com/office/drawing/2014/main" id="{95BBEBA3-1442-4F24-9904-38D4762B97BB}"/>
            </a:ext>
          </a:extLst>
        </xdr:cNvPr>
        <xdr:cNvSpPr/>
      </xdr:nvSpPr>
      <xdr:spPr>
        <a:xfrm>
          <a:off x="4713605" y="6049518"/>
          <a:ext cx="10541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50690</xdr:rowOff>
    </xdr:from>
    <xdr:ext cx="405111" cy="259045"/>
    <xdr:sp macro="" textlink="">
      <xdr:nvSpPr>
        <xdr:cNvPr id="90" name="有形固定資産減価償却率該当値テキスト">
          <a:extLst>
            <a:ext uri="{FF2B5EF4-FFF2-40B4-BE49-F238E27FC236}">
              <a16:creationId xmlns:a16="http://schemas.microsoft.com/office/drawing/2014/main" id="{B56A121A-DD22-41E7-A23B-BFE6A8D45057}"/>
            </a:ext>
          </a:extLst>
        </xdr:cNvPr>
        <xdr:cNvSpPr txBox="1"/>
      </xdr:nvSpPr>
      <xdr:spPr>
        <a:xfrm>
          <a:off x="4819015" y="5893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112903</xdr:rowOff>
    </xdr:from>
    <xdr:to>
      <xdr:col>19</xdr:col>
      <xdr:colOff>187325</xdr:colOff>
      <xdr:row>30</xdr:row>
      <xdr:rowOff>43053</xdr:rowOff>
    </xdr:to>
    <xdr:sp macro="" textlink="">
      <xdr:nvSpPr>
        <xdr:cNvPr id="91" name="楕円 90">
          <a:extLst>
            <a:ext uri="{FF2B5EF4-FFF2-40B4-BE49-F238E27FC236}">
              <a16:creationId xmlns:a16="http://schemas.microsoft.com/office/drawing/2014/main" id="{8BE63882-B77F-4D99-9C9F-801BBFE13CC6}"/>
            </a:ext>
          </a:extLst>
        </xdr:cNvPr>
        <xdr:cNvSpPr/>
      </xdr:nvSpPr>
      <xdr:spPr>
        <a:xfrm>
          <a:off x="4000500" y="5957443"/>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163703</xdr:rowOff>
    </xdr:from>
    <xdr:to>
      <xdr:col>23</xdr:col>
      <xdr:colOff>85725</xdr:colOff>
      <xdr:row>30</xdr:row>
      <xdr:rowOff>78613</xdr:rowOff>
    </xdr:to>
    <xdr:cxnSp macro="">
      <xdr:nvCxnSpPr>
        <xdr:cNvPr id="92" name="直線コネクタ 91">
          <a:extLst>
            <a:ext uri="{FF2B5EF4-FFF2-40B4-BE49-F238E27FC236}">
              <a16:creationId xmlns:a16="http://schemas.microsoft.com/office/drawing/2014/main" id="{C0AECAA7-FDF3-432F-BE24-688E8AAFA9E5}"/>
            </a:ext>
          </a:extLst>
        </xdr:cNvPr>
        <xdr:cNvCxnSpPr/>
      </xdr:nvCxnSpPr>
      <xdr:spPr>
        <a:xfrm>
          <a:off x="4057015" y="6006338"/>
          <a:ext cx="705485" cy="92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95631</xdr:rowOff>
    </xdr:from>
    <xdr:to>
      <xdr:col>15</xdr:col>
      <xdr:colOff>187325</xdr:colOff>
      <xdr:row>30</xdr:row>
      <xdr:rowOff>25781</xdr:rowOff>
    </xdr:to>
    <xdr:sp macro="" textlink="">
      <xdr:nvSpPr>
        <xdr:cNvPr id="93" name="楕円 92">
          <a:extLst>
            <a:ext uri="{FF2B5EF4-FFF2-40B4-BE49-F238E27FC236}">
              <a16:creationId xmlns:a16="http://schemas.microsoft.com/office/drawing/2014/main" id="{A6A629AB-FCFC-48DD-BFF4-609A823D5406}"/>
            </a:ext>
          </a:extLst>
        </xdr:cNvPr>
        <xdr:cNvSpPr/>
      </xdr:nvSpPr>
      <xdr:spPr>
        <a:xfrm>
          <a:off x="3238500" y="5943981"/>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146431</xdr:rowOff>
    </xdr:from>
    <xdr:to>
      <xdr:col>19</xdr:col>
      <xdr:colOff>136525</xdr:colOff>
      <xdr:row>29</xdr:row>
      <xdr:rowOff>163703</xdr:rowOff>
    </xdr:to>
    <xdr:cxnSp macro="">
      <xdr:nvCxnSpPr>
        <xdr:cNvPr id="94" name="直線コネクタ 93">
          <a:extLst>
            <a:ext uri="{FF2B5EF4-FFF2-40B4-BE49-F238E27FC236}">
              <a16:creationId xmlns:a16="http://schemas.microsoft.com/office/drawing/2014/main" id="{92191798-FA0C-41C2-9A59-760AFFE91B76}"/>
            </a:ext>
          </a:extLst>
        </xdr:cNvPr>
        <xdr:cNvCxnSpPr/>
      </xdr:nvCxnSpPr>
      <xdr:spPr>
        <a:xfrm>
          <a:off x="3295015" y="5992876"/>
          <a:ext cx="762000" cy="1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43815</xdr:rowOff>
    </xdr:from>
    <xdr:to>
      <xdr:col>11</xdr:col>
      <xdr:colOff>187325</xdr:colOff>
      <xdr:row>29</xdr:row>
      <xdr:rowOff>145415</xdr:rowOff>
    </xdr:to>
    <xdr:sp macro="" textlink="">
      <xdr:nvSpPr>
        <xdr:cNvPr id="95" name="楕円 94">
          <a:extLst>
            <a:ext uri="{FF2B5EF4-FFF2-40B4-BE49-F238E27FC236}">
              <a16:creationId xmlns:a16="http://schemas.microsoft.com/office/drawing/2014/main" id="{26868E55-ABE8-4D5F-AD85-5111D2B7BDA8}"/>
            </a:ext>
          </a:extLst>
        </xdr:cNvPr>
        <xdr:cNvSpPr/>
      </xdr:nvSpPr>
      <xdr:spPr>
        <a:xfrm>
          <a:off x="2476500" y="5886450"/>
          <a:ext cx="10350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94615</xdr:rowOff>
    </xdr:from>
    <xdr:to>
      <xdr:col>15</xdr:col>
      <xdr:colOff>136525</xdr:colOff>
      <xdr:row>29</xdr:row>
      <xdr:rowOff>146431</xdr:rowOff>
    </xdr:to>
    <xdr:cxnSp macro="">
      <xdr:nvCxnSpPr>
        <xdr:cNvPr id="96" name="直線コネクタ 95">
          <a:extLst>
            <a:ext uri="{FF2B5EF4-FFF2-40B4-BE49-F238E27FC236}">
              <a16:creationId xmlns:a16="http://schemas.microsoft.com/office/drawing/2014/main" id="{F694F6B7-10CA-49D6-A180-2938FF2C28C5}"/>
            </a:ext>
          </a:extLst>
        </xdr:cNvPr>
        <xdr:cNvCxnSpPr/>
      </xdr:nvCxnSpPr>
      <xdr:spPr>
        <a:xfrm>
          <a:off x="2533015" y="5942965"/>
          <a:ext cx="762000" cy="4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22225</xdr:rowOff>
    </xdr:from>
    <xdr:to>
      <xdr:col>7</xdr:col>
      <xdr:colOff>187325</xdr:colOff>
      <xdr:row>29</xdr:row>
      <xdr:rowOff>123825</xdr:rowOff>
    </xdr:to>
    <xdr:sp macro="" textlink="">
      <xdr:nvSpPr>
        <xdr:cNvPr id="97" name="楕円 96">
          <a:extLst>
            <a:ext uri="{FF2B5EF4-FFF2-40B4-BE49-F238E27FC236}">
              <a16:creationId xmlns:a16="http://schemas.microsoft.com/office/drawing/2014/main" id="{5EE6890C-174F-4A21-98F3-DCFB46EB82D9}"/>
            </a:ext>
          </a:extLst>
        </xdr:cNvPr>
        <xdr:cNvSpPr/>
      </xdr:nvSpPr>
      <xdr:spPr>
        <a:xfrm>
          <a:off x="1714500" y="5870575"/>
          <a:ext cx="10350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73025</xdr:rowOff>
    </xdr:from>
    <xdr:to>
      <xdr:col>11</xdr:col>
      <xdr:colOff>136525</xdr:colOff>
      <xdr:row>29</xdr:row>
      <xdr:rowOff>94615</xdr:rowOff>
    </xdr:to>
    <xdr:cxnSp macro="">
      <xdr:nvCxnSpPr>
        <xdr:cNvPr id="98" name="直線コネクタ 97">
          <a:extLst>
            <a:ext uri="{FF2B5EF4-FFF2-40B4-BE49-F238E27FC236}">
              <a16:creationId xmlns:a16="http://schemas.microsoft.com/office/drawing/2014/main" id="{796864D2-F305-41CB-917D-8C8EA4C65C9A}"/>
            </a:ext>
          </a:extLst>
        </xdr:cNvPr>
        <xdr:cNvCxnSpPr/>
      </xdr:nvCxnSpPr>
      <xdr:spPr>
        <a:xfrm>
          <a:off x="1771015" y="5917565"/>
          <a:ext cx="762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81678</xdr:rowOff>
    </xdr:from>
    <xdr:ext cx="405111" cy="259045"/>
    <xdr:sp macro="" textlink="">
      <xdr:nvSpPr>
        <xdr:cNvPr id="99" name="n_1aveValue有形固定資産減価償却率">
          <a:extLst>
            <a:ext uri="{FF2B5EF4-FFF2-40B4-BE49-F238E27FC236}">
              <a16:creationId xmlns:a16="http://schemas.microsoft.com/office/drawing/2014/main" id="{66041625-0626-4AFF-B347-686A632FD9E5}"/>
            </a:ext>
          </a:extLst>
        </xdr:cNvPr>
        <xdr:cNvSpPr txBox="1"/>
      </xdr:nvSpPr>
      <xdr:spPr>
        <a:xfrm>
          <a:off x="3837949" y="6099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38498</xdr:rowOff>
    </xdr:from>
    <xdr:ext cx="405111" cy="259045"/>
    <xdr:sp macro="" textlink="">
      <xdr:nvSpPr>
        <xdr:cNvPr id="100" name="n_2aveValue有形固定資産減価償却率">
          <a:extLst>
            <a:ext uri="{FF2B5EF4-FFF2-40B4-BE49-F238E27FC236}">
              <a16:creationId xmlns:a16="http://schemas.microsoft.com/office/drawing/2014/main" id="{840A6A98-1D8E-4E65-B273-C88024A3337C}"/>
            </a:ext>
          </a:extLst>
        </xdr:cNvPr>
        <xdr:cNvSpPr txBox="1"/>
      </xdr:nvSpPr>
      <xdr:spPr>
        <a:xfrm>
          <a:off x="3086744" y="6058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158132</xdr:rowOff>
    </xdr:from>
    <xdr:ext cx="405111" cy="259045"/>
    <xdr:sp macro="" textlink="">
      <xdr:nvSpPr>
        <xdr:cNvPr id="101" name="n_3aveValue有形固定資産減価償却率">
          <a:extLst>
            <a:ext uri="{FF2B5EF4-FFF2-40B4-BE49-F238E27FC236}">
              <a16:creationId xmlns:a16="http://schemas.microsoft.com/office/drawing/2014/main" id="{1025B72B-26F6-461E-931F-6FB509147EB0}"/>
            </a:ext>
          </a:extLst>
        </xdr:cNvPr>
        <xdr:cNvSpPr txBox="1"/>
      </xdr:nvSpPr>
      <xdr:spPr>
        <a:xfrm>
          <a:off x="2324744" y="6000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153814</xdr:rowOff>
    </xdr:from>
    <xdr:ext cx="405111" cy="259045"/>
    <xdr:sp macro="" textlink="">
      <xdr:nvSpPr>
        <xdr:cNvPr id="102" name="n_4aveValue有形固定資産減価償却率">
          <a:extLst>
            <a:ext uri="{FF2B5EF4-FFF2-40B4-BE49-F238E27FC236}">
              <a16:creationId xmlns:a16="http://schemas.microsoft.com/office/drawing/2014/main" id="{3183A690-D863-4BA6-87D9-436EBB8B8E25}"/>
            </a:ext>
          </a:extLst>
        </xdr:cNvPr>
        <xdr:cNvSpPr txBox="1"/>
      </xdr:nvSpPr>
      <xdr:spPr>
        <a:xfrm>
          <a:off x="1562744" y="599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59580</xdr:rowOff>
    </xdr:from>
    <xdr:ext cx="405111" cy="259045"/>
    <xdr:sp macro="" textlink="">
      <xdr:nvSpPr>
        <xdr:cNvPr id="103" name="n_1mainValue有形固定資産減価償却率">
          <a:extLst>
            <a:ext uri="{FF2B5EF4-FFF2-40B4-BE49-F238E27FC236}">
              <a16:creationId xmlns:a16="http://schemas.microsoft.com/office/drawing/2014/main" id="{CF8A7DDB-0688-456B-9C01-379FA48281ED}"/>
            </a:ext>
          </a:extLst>
        </xdr:cNvPr>
        <xdr:cNvSpPr txBox="1"/>
      </xdr:nvSpPr>
      <xdr:spPr>
        <a:xfrm>
          <a:off x="3837949" y="5732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42308</xdr:rowOff>
    </xdr:from>
    <xdr:ext cx="405111" cy="259045"/>
    <xdr:sp macro="" textlink="">
      <xdr:nvSpPr>
        <xdr:cNvPr id="104" name="n_2mainValue有形固定資産減価償却率">
          <a:extLst>
            <a:ext uri="{FF2B5EF4-FFF2-40B4-BE49-F238E27FC236}">
              <a16:creationId xmlns:a16="http://schemas.microsoft.com/office/drawing/2014/main" id="{BA6175F3-A0A4-40A1-AF87-D5E4ACCBEBF7}"/>
            </a:ext>
          </a:extLst>
        </xdr:cNvPr>
        <xdr:cNvSpPr txBox="1"/>
      </xdr:nvSpPr>
      <xdr:spPr>
        <a:xfrm>
          <a:off x="3086744" y="5711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161942</xdr:rowOff>
    </xdr:from>
    <xdr:ext cx="405111" cy="259045"/>
    <xdr:sp macro="" textlink="">
      <xdr:nvSpPr>
        <xdr:cNvPr id="105" name="n_3mainValue有形固定資産減価償却率">
          <a:extLst>
            <a:ext uri="{FF2B5EF4-FFF2-40B4-BE49-F238E27FC236}">
              <a16:creationId xmlns:a16="http://schemas.microsoft.com/office/drawing/2014/main" id="{BC71BB3D-1914-4953-9DC8-0772646B537B}"/>
            </a:ext>
          </a:extLst>
        </xdr:cNvPr>
        <xdr:cNvSpPr txBox="1"/>
      </xdr:nvSpPr>
      <xdr:spPr>
        <a:xfrm>
          <a:off x="2324744" y="5654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140352</xdr:rowOff>
    </xdr:from>
    <xdr:ext cx="405111" cy="259045"/>
    <xdr:sp macro="" textlink="">
      <xdr:nvSpPr>
        <xdr:cNvPr id="106" name="n_4mainValue有形固定資産減価償却率">
          <a:extLst>
            <a:ext uri="{FF2B5EF4-FFF2-40B4-BE49-F238E27FC236}">
              <a16:creationId xmlns:a16="http://schemas.microsoft.com/office/drawing/2014/main" id="{EDAE1E5D-1302-4427-AB27-FCF98CE2E85B}"/>
            </a:ext>
          </a:extLst>
        </xdr:cNvPr>
        <xdr:cNvSpPr txBox="1"/>
      </xdr:nvSpPr>
      <xdr:spPr>
        <a:xfrm>
          <a:off x="1562744" y="5636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20C21CD8-EDB8-4806-BDF7-32813D521123}"/>
            </a:ext>
          </a:extLst>
        </xdr:cNvPr>
        <xdr:cNvSpPr/>
      </xdr:nvSpPr>
      <xdr:spPr>
        <a:xfrm>
          <a:off x="11304905" y="4324985"/>
          <a:ext cx="4239895" cy="3232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4149120B-53BD-4164-8B5F-2BA16C7F8A06}"/>
            </a:ext>
          </a:extLst>
        </xdr:cNvPr>
        <xdr:cNvSpPr/>
      </xdr:nvSpPr>
      <xdr:spPr>
        <a:xfrm>
          <a:off x="12375148" y="4697032"/>
          <a:ext cx="1032609" cy="28333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09" name="正方形/長方形 108">
          <a:extLst>
            <a:ext uri="{FF2B5EF4-FFF2-40B4-BE49-F238E27FC236}">
              <a16:creationId xmlns:a16="http://schemas.microsoft.com/office/drawing/2014/main" id="{9DA5C5C8-BA69-4F46-86B5-F72BBFF35754}"/>
            </a:ext>
          </a:extLst>
        </xdr:cNvPr>
        <xdr:cNvSpPr/>
      </xdr:nvSpPr>
      <xdr:spPr>
        <a:xfrm>
          <a:off x="13862044" y="4684171"/>
          <a:ext cx="858531" cy="3166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[ 78.4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62FC4085-DF04-4A0D-8006-E1C88A640863}"/>
            </a:ext>
          </a:extLst>
        </xdr:cNvPr>
        <xdr:cNvSpPr/>
      </xdr:nvSpPr>
      <xdr:spPr>
        <a:xfrm>
          <a:off x="15495905" y="4457700"/>
          <a:ext cx="15240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B7D04CA5-F39F-4E37-9DA4-AE7CDAF1E409}"/>
            </a:ext>
          </a:extLst>
        </xdr:cNvPr>
        <xdr:cNvSpPr/>
      </xdr:nvSpPr>
      <xdr:spPr>
        <a:xfrm>
          <a:off x="15495905" y="4648200"/>
          <a:ext cx="15240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25E3598C-C182-415E-8877-FA2EB812EAA7}"/>
            </a:ext>
          </a:extLst>
        </xdr:cNvPr>
        <xdr:cNvSpPr/>
      </xdr:nvSpPr>
      <xdr:spPr>
        <a:xfrm>
          <a:off x="17019905" y="4457700"/>
          <a:ext cx="15240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E80532E3-02E4-43AA-94A5-C27EFA9F35F2}"/>
            </a:ext>
          </a:extLst>
        </xdr:cNvPr>
        <xdr:cNvSpPr/>
      </xdr:nvSpPr>
      <xdr:spPr>
        <a:xfrm>
          <a:off x="17019905" y="4648200"/>
          <a:ext cx="15240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C60014C0-95E0-4AC1-B15A-4DD5CA64BE71}"/>
            </a:ext>
          </a:extLst>
        </xdr:cNvPr>
        <xdr:cNvSpPr/>
      </xdr:nvSpPr>
      <xdr:spPr>
        <a:xfrm>
          <a:off x="18669000" y="4457700"/>
          <a:ext cx="15240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7829B6ED-8FBC-4E77-8CFB-0CC8D8F62882}"/>
            </a:ext>
          </a:extLst>
        </xdr:cNvPr>
        <xdr:cNvSpPr/>
      </xdr:nvSpPr>
      <xdr:spPr>
        <a:xfrm>
          <a:off x="18669000" y="4648200"/>
          <a:ext cx="15240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BE445E1A-CB07-4BEC-B9D7-864C90259803}"/>
            </a:ext>
          </a:extLst>
        </xdr:cNvPr>
        <xdr:cNvSpPr/>
      </xdr:nvSpPr>
      <xdr:spPr>
        <a:xfrm>
          <a:off x="11304905" y="5036820"/>
          <a:ext cx="4239895" cy="220662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41269AF7-7E46-41D5-9712-F3B80E0A769A}"/>
            </a:ext>
          </a:extLst>
        </xdr:cNvPr>
        <xdr:cNvSpPr/>
      </xdr:nvSpPr>
      <xdr:spPr>
        <a:xfrm>
          <a:off x="15811500" y="5036820"/>
          <a:ext cx="4762500" cy="22066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C055AEFE-AC27-4B25-BD67-1965B62C965C}"/>
            </a:ext>
          </a:extLst>
        </xdr:cNvPr>
        <xdr:cNvSpPr/>
      </xdr:nvSpPr>
      <xdr:spPr>
        <a:xfrm>
          <a:off x="15811500" y="5102225"/>
          <a:ext cx="4572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5630436F-8065-47C7-BC4A-53ED10F59721}"/>
            </a:ext>
          </a:extLst>
        </xdr:cNvPr>
        <xdr:cNvSpPr txBox="1"/>
      </xdr:nvSpPr>
      <xdr:spPr>
        <a:xfrm>
          <a:off x="15887700" y="5338445"/>
          <a:ext cx="4561205" cy="18122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債務償還比率は類似団体平均を大きく下回っている。主な要因としては、当初予算における起債発行額を、当年度の元金償還額以内としていることから、年々地方債残高が減少していることがあげられる。具体的には、全体会計での地方債残高が令和元年の約</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203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億円から令和５年度の約</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174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億円と約</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億円減少するなど、債務が大きく減少している。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一方、連結会計では一部事務組合における債務償還の動向も含めて注視していく。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11C8B250-4656-4EB9-BFCB-1B8B5BEBF93C}"/>
            </a:ext>
          </a:extLst>
        </xdr:cNvPr>
        <xdr:cNvSpPr txBox="1"/>
      </xdr:nvSpPr>
      <xdr:spPr>
        <a:xfrm>
          <a:off x="11266805" y="48387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555E5FBE-A22C-4BE0-9A25-8AEC4A0BEABE}"/>
            </a:ext>
          </a:extLst>
        </xdr:cNvPr>
        <xdr:cNvCxnSpPr/>
      </xdr:nvCxnSpPr>
      <xdr:spPr>
        <a:xfrm>
          <a:off x="11304905" y="7243445"/>
          <a:ext cx="423989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A024F680-0BE3-493E-B843-86120B8E2CC3}"/>
            </a:ext>
          </a:extLst>
        </xdr:cNvPr>
        <xdr:cNvSpPr txBox="1"/>
      </xdr:nvSpPr>
      <xdr:spPr>
        <a:xfrm>
          <a:off x="10762391" y="71458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F4BC769F-63B7-43B8-A630-987E0D015EF9}"/>
            </a:ext>
          </a:extLst>
        </xdr:cNvPr>
        <xdr:cNvCxnSpPr/>
      </xdr:nvCxnSpPr>
      <xdr:spPr>
        <a:xfrm>
          <a:off x="11304905" y="6872182"/>
          <a:ext cx="423989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BB64B002-12CD-4257-B041-A49A3A322CF1}"/>
            </a:ext>
          </a:extLst>
        </xdr:cNvPr>
        <xdr:cNvSpPr txBox="1"/>
      </xdr:nvSpPr>
      <xdr:spPr>
        <a:xfrm>
          <a:off x="10762391" y="678219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83F00B31-D1A7-4E5B-96E6-96136950EAE5}"/>
            </a:ext>
          </a:extLst>
        </xdr:cNvPr>
        <xdr:cNvCxnSpPr/>
      </xdr:nvCxnSpPr>
      <xdr:spPr>
        <a:xfrm>
          <a:off x="11304905" y="6508538"/>
          <a:ext cx="423989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82032D04-4869-4E67-A9AA-BECED017C47F}"/>
            </a:ext>
          </a:extLst>
        </xdr:cNvPr>
        <xdr:cNvSpPr txBox="1"/>
      </xdr:nvSpPr>
      <xdr:spPr>
        <a:xfrm>
          <a:off x="10834526" y="64109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A58BD8A6-655F-4855-AD89-C263061F5EEE}"/>
            </a:ext>
          </a:extLst>
        </xdr:cNvPr>
        <xdr:cNvCxnSpPr/>
      </xdr:nvCxnSpPr>
      <xdr:spPr>
        <a:xfrm>
          <a:off x="11304905" y="6137275"/>
          <a:ext cx="423989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5E1CADCD-2A86-49BF-B95E-2C4415E6BFB6}"/>
            </a:ext>
          </a:extLst>
        </xdr:cNvPr>
        <xdr:cNvSpPr txBox="1"/>
      </xdr:nvSpPr>
      <xdr:spPr>
        <a:xfrm>
          <a:off x="10834526" y="604728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AA022CF2-1ACB-428D-BDB9-44F56D00697F}"/>
            </a:ext>
          </a:extLst>
        </xdr:cNvPr>
        <xdr:cNvCxnSpPr/>
      </xdr:nvCxnSpPr>
      <xdr:spPr>
        <a:xfrm>
          <a:off x="11304905" y="5771727"/>
          <a:ext cx="423989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E437B1BC-4904-46DB-9E4F-104C70D74EBA}"/>
            </a:ext>
          </a:extLst>
        </xdr:cNvPr>
        <xdr:cNvSpPr txBox="1"/>
      </xdr:nvSpPr>
      <xdr:spPr>
        <a:xfrm>
          <a:off x="10834526" y="567411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DCC958C3-D679-4E3C-96CF-0CBEB7658AC6}"/>
            </a:ext>
          </a:extLst>
        </xdr:cNvPr>
        <xdr:cNvCxnSpPr/>
      </xdr:nvCxnSpPr>
      <xdr:spPr>
        <a:xfrm>
          <a:off x="11304905" y="5400463"/>
          <a:ext cx="423989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C8ACA63D-D747-4568-84BE-0B22E1A0EF7E}"/>
            </a:ext>
          </a:extLst>
        </xdr:cNvPr>
        <xdr:cNvSpPr txBox="1"/>
      </xdr:nvSpPr>
      <xdr:spPr>
        <a:xfrm>
          <a:off x="10931403" y="530285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4B4DB06B-862F-4441-8EED-1DEB79DCB13D}"/>
            </a:ext>
          </a:extLst>
        </xdr:cNvPr>
        <xdr:cNvCxnSpPr/>
      </xdr:nvCxnSpPr>
      <xdr:spPr>
        <a:xfrm>
          <a:off x="11304905" y="5036820"/>
          <a:ext cx="423989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18E38364-0A7C-4CDD-A2DC-9EF323C9A204}"/>
            </a:ext>
          </a:extLst>
        </xdr:cNvPr>
        <xdr:cNvSpPr/>
      </xdr:nvSpPr>
      <xdr:spPr>
        <a:xfrm>
          <a:off x="11304905" y="5036820"/>
          <a:ext cx="4239895" cy="22066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113729</xdr:rowOff>
    </xdr:to>
    <xdr:cxnSp macro="">
      <xdr:nvCxnSpPr>
        <xdr:cNvPr id="135" name="直線コネクタ 134">
          <a:extLst>
            <a:ext uri="{FF2B5EF4-FFF2-40B4-BE49-F238E27FC236}">
              <a16:creationId xmlns:a16="http://schemas.microsoft.com/office/drawing/2014/main" id="{1FE02E9B-9C82-451C-A4D0-1A9DD2F3417A}"/>
            </a:ext>
          </a:extLst>
        </xdr:cNvPr>
        <xdr:cNvCxnSpPr/>
      </xdr:nvCxnSpPr>
      <xdr:spPr>
        <a:xfrm flipV="1">
          <a:off x="14799310" y="5400463"/>
          <a:ext cx="1269" cy="1258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117556</xdr:rowOff>
    </xdr:from>
    <xdr:ext cx="560923" cy="259045"/>
    <xdr:sp macro="" textlink="">
      <xdr:nvSpPr>
        <xdr:cNvPr id="136" name="債務償還比率最小値テキスト">
          <a:extLst>
            <a:ext uri="{FF2B5EF4-FFF2-40B4-BE49-F238E27FC236}">
              <a16:creationId xmlns:a16="http://schemas.microsoft.com/office/drawing/2014/main" id="{158165BC-3028-44C8-9219-9B2891D686F2}"/>
            </a:ext>
          </a:extLst>
        </xdr:cNvPr>
        <xdr:cNvSpPr txBox="1"/>
      </xdr:nvSpPr>
      <xdr:spPr>
        <a:xfrm>
          <a:off x="14848205" y="666313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113729</xdr:rowOff>
    </xdr:from>
    <xdr:to>
      <xdr:col>76</xdr:col>
      <xdr:colOff>111125</xdr:colOff>
      <xdr:row>33</xdr:row>
      <xdr:rowOff>113729</xdr:rowOff>
    </xdr:to>
    <xdr:cxnSp macro="">
      <xdr:nvCxnSpPr>
        <xdr:cNvPr id="137" name="直線コネクタ 136">
          <a:extLst>
            <a:ext uri="{FF2B5EF4-FFF2-40B4-BE49-F238E27FC236}">
              <a16:creationId xmlns:a16="http://schemas.microsoft.com/office/drawing/2014/main" id="{4F179699-6E5B-4E02-A31D-AB0953FD8066}"/>
            </a:ext>
          </a:extLst>
        </xdr:cNvPr>
        <xdr:cNvCxnSpPr/>
      </xdr:nvCxnSpPr>
      <xdr:spPr>
        <a:xfrm>
          <a:off x="14706600" y="6659309"/>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F2AFDF2C-8F3D-4C70-A046-BBE43E010B2F}"/>
            </a:ext>
          </a:extLst>
        </xdr:cNvPr>
        <xdr:cNvSpPr txBox="1"/>
      </xdr:nvSpPr>
      <xdr:spPr>
        <a:xfrm>
          <a:off x="14848205" y="51756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5A45D71E-5593-4E94-B47C-09864DAC4EB7}"/>
            </a:ext>
          </a:extLst>
        </xdr:cNvPr>
        <xdr:cNvCxnSpPr/>
      </xdr:nvCxnSpPr>
      <xdr:spPr>
        <a:xfrm>
          <a:off x="14706600" y="5400463"/>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141227</xdr:rowOff>
    </xdr:from>
    <xdr:ext cx="469744" cy="259045"/>
    <xdr:sp macro="" textlink="">
      <xdr:nvSpPr>
        <xdr:cNvPr id="140" name="債務償還比率平均値テキスト">
          <a:extLst>
            <a:ext uri="{FF2B5EF4-FFF2-40B4-BE49-F238E27FC236}">
              <a16:creationId xmlns:a16="http://schemas.microsoft.com/office/drawing/2014/main" id="{6A4FE5B7-11C0-4BF7-AE33-4C840FD4596B}"/>
            </a:ext>
          </a:extLst>
        </xdr:cNvPr>
        <xdr:cNvSpPr txBox="1"/>
      </xdr:nvSpPr>
      <xdr:spPr>
        <a:xfrm>
          <a:off x="14848205" y="5987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162800</xdr:rowOff>
    </xdr:from>
    <xdr:to>
      <xdr:col>76</xdr:col>
      <xdr:colOff>73025</xdr:colOff>
      <xdr:row>30</xdr:row>
      <xdr:rowOff>92950</xdr:rowOff>
    </xdr:to>
    <xdr:sp macro="" textlink="">
      <xdr:nvSpPr>
        <xdr:cNvPr id="141" name="フローチャート: 判断 140">
          <a:extLst>
            <a:ext uri="{FF2B5EF4-FFF2-40B4-BE49-F238E27FC236}">
              <a16:creationId xmlns:a16="http://schemas.microsoft.com/office/drawing/2014/main" id="{793966E3-54A0-42DF-B346-8C72A2A1B966}"/>
            </a:ext>
          </a:extLst>
        </xdr:cNvPr>
        <xdr:cNvSpPr/>
      </xdr:nvSpPr>
      <xdr:spPr>
        <a:xfrm>
          <a:off x="14744700" y="6005435"/>
          <a:ext cx="103505" cy="1111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155603</xdr:rowOff>
    </xdr:from>
    <xdr:to>
      <xdr:col>72</xdr:col>
      <xdr:colOff>123825</xdr:colOff>
      <xdr:row>30</xdr:row>
      <xdr:rowOff>85753</xdr:rowOff>
    </xdr:to>
    <xdr:sp macro="" textlink="">
      <xdr:nvSpPr>
        <xdr:cNvPr id="142" name="フローチャート: 判断 141">
          <a:extLst>
            <a:ext uri="{FF2B5EF4-FFF2-40B4-BE49-F238E27FC236}">
              <a16:creationId xmlns:a16="http://schemas.microsoft.com/office/drawing/2014/main" id="{E270FA01-92D7-459E-9316-ACB090AE72B9}"/>
            </a:ext>
          </a:extLst>
        </xdr:cNvPr>
        <xdr:cNvSpPr/>
      </xdr:nvSpPr>
      <xdr:spPr>
        <a:xfrm>
          <a:off x="14039215" y="6000143"/>
          <a:ext cx="9588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109665</xdr:rowOff>
    </xdr:from>
    <xdr:to>
      <xdr:col>68</xdr:col>
      <xdr:colOff>123825</xdr:colOff>
      <xdr:row>30</xdr:row>
      <xdr:rowOff>39815</xdr:rowOff>
    </xdr:to>
    <xdr:sp macro="" textlink="">
      <xdr:nvSpPr>
        <xdr:cNvPr id="143" name="フローチャート: 判断 142">
          <a:extLst>
            <a:ext uri="{FF2B5EF4-FFF2-40B4-BE49-F238E27FC236}">
              <a16:creationId xmlns:a16="http://schemas.microsoft.com/office/drawing/2014/main" id="{E7430D2E-CEB6-4532-9CE3-FCBE2ECA8A37}"/>
            </a:ext>
          </a:extLst>
        </xdr:cNvPr>
        <xdr:cNvSpPr/>
      </xdr:nvSpPr>
      <xdr:spPr>
        <a:xfrm>
          <a:off x="13277215" y="5954205"/>
          <a:ext cx="9588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106257</xdr:rowOff>
    </xdr:from>
    <xdr:to>
      <xdr:col>64</xdr:col>
      <xdr:colOff>123825</xdr:colOff>
      <xdr:row>31</xdr:row>
      <xdr:rowOff>36407</xdr:rowOff>
    </xdr:to>
    <xdr:sp macro="" textlink="">
      <xdr:nvSpPr>
        <xdr:cNvPr id="144" name="フローチャート: 判断 143">
          <a:extLst>
            <a:ext uri="{FF2B5EF4-FFF2-40B4-BE49-F238E27FC236}">
              <a16:creationId xmlns:a16="http://schemas.microsoft.com/office/drawing/2014/main" id="{B90B33EB-E7F2-4E5F-8F9C-96D92F2B98D5}"/>
            </a:ext>
          </a:extLst>
        </xdr:cNvPr>
        <xdr:cNvSpPr/>
      </xdr:nvSpPr>
      <xdr:spPr>
        <a:xfrm>
          <a:off x="12515215" y="6127962"/>
          <a:ext cx="9588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110695</xdr:rowOff>
    </xdr:from>
    <xdr:to>
      <xdr:col>60</xdr:col>
      <xdr:colOff>123825</xdr:colOff>
      <xdr:row>31</xdr:row>
      <xdr:rowOff>40845</xdr:rowOff>
    </xdr:to>
    <xdr:sp macro="" textlink="">
      <xdr:nvSpPr>
        <xdr:cNvPr id="145" name="フローチャート: 判断 144">
          <a:extLst>
            <a:ext uri="{FF2B5EF4-FFF2-40B4-BE49-F238E27FC236}">
              <a16:creationId xmlns:a16="http://schemas.microsoft.com/office/drawing/2014/main" id="{902EFDBA-A329-4218-BB34-394B0ED43A5F}"/>
            </a:ext>
          </a:extLst>
        </xdr:cNvPr>
        <xdr:cNvSpPr/>
      </xdr:nvSpPr>
      <xdr:spPr>
        <a:xfrm>
          <a:off x="11753215" y="6130495"/>
          <a:ext cx="9588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1FBF5369-2A2C-4E37-876C-CEE557471F51}"/>
            </a:ext>
          </a:extLst>
        </xdr:cNvPr>
        <xdr:cNvSpPr txBox="1"/>
      </xdr:nvSpPr>
      <xdr:spPr>
        <a:xfrm>
          <a:off x="14619605" y="728934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F4D25B3F-31BA-42B0-9BCA-3838EC58869F}"/>
            </a:ext>
          </a:extLst>
        </xdr:cNvPr>
        <xdr:cNvSpPr txBox="1"/>
      </xdr:nvSpPr>
      <xdr:spPr>
        <a:xfrm>
          <a:off x="13906500" y="728934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8E6BFD30-7321-46E8-B97A-753F4DE246A1}"/>
            </a:ext>
          </a:extLst>
        </xdr:cNvPr>
        <xdr:cNvSpPr txBox="1"/>
      </xdr:nvSpPr>
      <xdr:spPr>
        <a:xfrm>
          <a:off x="13144500" y="728934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82388E10-F5BD-4BBF-904B-CE99FD3CB4E8}"/>
            </a:ext>
          </a:extLst>
        </xdr:cNvPr>
        <xdr:cNvSpPr txBox="1"/>
      </xdr:nvSpPr>
      <xdr:spPr>
        <a:xfrm>
          <a:off x="12382500" y="728934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C7B660BD-304D-44FA-A596-29D60E947F51}"/>
            </a:ext>
          </a:extLst>
        </xdr:cNvPr>
        <xdr:cNvSpPr txBox="1"/>
      </xdr:nvSpPr>
      <xdr:spPr>
        <a:xfrm>
          <a:off x="11620500" y="728934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126845</xdr:rowOff>
    </xdr:from>
    <xdr:to>
      <xdr:col>76</xdr:col>
      <xdr:colOff>73025</xdr:colOff>
      <xdr:row>27</xdr:row>
      <xdr:rowOff>56995</xdr:rowOff>
    </xdr:to>
    <xdr:sp macro="" textlink="">
      <xdr:nvSpPr>
        <xdr:cNvPr id="151" name="楕円 150">
          <a:extLst>
            <a:ext uri="{FF2B5EF4-FFF2-40B4-BE49-F238E27FC236}">
              <a16:creationId xmlns:a16="http://schemas.microsoft.com/office/drawing/2014/main" id="{E1883C34-3337-4B5D-BA2C-5A1F1A42D090}"/>
            </a:ext>
          </a:extLst>
        </xdr:cNvPr>
        <xdr:cNvSpPr/>
      </xdr:nvSpPr>
      <xdr:spPr>
        <a:xfrm>
          <a:off x="14744700" y="5443700"/>
          <a:ext cx="103505" cy="1111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41772</xdr:rowOff>
    </xdr:from>
    <xdr:ext cx="405111" cy="259045"/>
    <xdr:sp macro="" textlink="">
      <xdr:nvSpPr>
        <xdr:cNvPr id="152" name="債務償還比率該当値テキスト">
          <a:extLst>
            <a:ext uri="{FF2B5EF4-FFF2-40B4-BE49-F238E27FC236}">
              <a16:creationId xmlns:a16="http://schemas.microsoft.com/office/drawing/2014/main" id="{81861891-3F23-4DA3-96FF-8B7BD9B793AE}"/>
            </a:ext>
          </a:extLst>
        </xdr:cNvPr>
        <xdr:cNvSpPr txBox="1"/>
      </xdr:nvSpPr>
      <xdr:spPr>
        <a:xfrm>
          <a:off x="14848205" y="5360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170985</xdr:rowOff>
    </xdr:from>
    <xdr:to>
      <xdr:col>72</xdr:col>
      <xdr:colOff>123825</xdr:colOff>
      <xdr:row>27</xdr:row>
      <xdr:rowOff>101135</xdr:rowOff>
    </xdr:to>
    <xdr:sp macro="" textlink="">
      <xdr:nvSpPr>
        <xdr:cNvPr id="153" name="楕円 152">
          <a:extLst>
            <a:ext uri="{FF2B5EF4-FFF2-40B4-BE49-F238E27FC236}">
              <a16:creationId xmlns:a16="http://schemas.microsoft.com/office/drawing/2014/main" id="{6E0FCD71-3C18-4D6E-B09D-663E33DA7110}"/>
            </a:ext>
          </a:extLst>
        </xdr:cNvPr>
        <xdr:cNvSpPr/>
      </xdr:nvSpPr>
      <xdr:spPr>
        <a:xfrm>
          <a:off x="14039215" y="5493555"/>
          <a:ext cx="9588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6195</xdr:rowOff>
    </xdr:from>
    <xdr:to>
      <xdr:col>76</xdr:col>
      <xdr:colOff>22225</xdr:colOff>
      <xdr:row>27</xdr:row>
      <xdr:rowOff>50335</xdr:rowOff>
    </xdr:to>
    <xdr:cxnSp macro="">
      <xdr:nvCxnSpPr>
        <xdr:cNvPr id="154" name="直線コネクタ 153">
          <a:extLst>
            <a:ext uri="{FF2B5EF4-FFF2-40B4-BE49-F238E27FC236}">
              <a16:creationId xmlns:a16="http://schemas.microsoft.com/office/drawing/2014/main" id="{2A62E793-F42D-464C-9626-5D88549C2116}"/>
            </a:ext>
          </a:extLst>
        </xdr:cNvPr>
        <xdr:cNvCxnSpPr/>
      </xdr:nvCxnSpPr>
      <xdr:spPr>
        <a:xfrm flipV="1">
          <a:off x="14086205" y="5498310"/>
          <a:ext cx="715010" cy="4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44993</xdr:rowOff>
    </xdr:from>
    <xdr:to>
      <xdr:col>68</xdr:col>
      <xdr:colOff>123825</xdr:colOff>
      <xdr:row>27</xdr:row>
      <xdr:rowOff>146593</xdr:rowOff>
    </xdr:to>
    <xdr:sp macro="" textlink="">
      <xdr:nvSpPr>
        <xdr:cNvPr id="155" name="楕円 154">
          <a:extLst>
            <a:ext uri="{FF2B5EF4-FFF2-40B4-BE49-F238E27FC236}">
              <a16:creationId xmlns:a16="http://schemas.microsoft.com/office/drawing/2014/main" id="{376A4F46-F5C2-420A-BFD9-6622DC12A1BF}"/>
            </a:ext>
          </a:extLst>
        </xdr:cNvPr>
        <xdr:cNvSpPr/>
      </xdr:nvSpPr>
      <xdr:spPr>
        <a:xfrm>
          <a:off x="13277215" y="5537108"/>
          <a:ext cx="9588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50335</xdr:rowOff>
    </xdr:from>
    <xdr:to>
      <xdr:col>72</xdr:col>
      <xdr:colOff>73025</xdr:colOff>
      <xdr:row>27</xdr:row>
      <xdr:rowOff>95793</xdr:rowOff>
    </xdr:to>
    <xdr:cxnSp macro="">
      <xdr:nvCxnSpPr>
        <xdr:cNvPr id="156" name="直線コネクタ 155">
          <a:extLst>
            <a:ext uri="{FF2B5EF4-FFF2-40B4-BE49-F238E27FC236}">
              <a16:creationId xmlns:a16="http://schemas.microsoft.com/office/drawing/2014/main" id="{902FC38D-995D-420C-B92F-DA2567B4C45D}"/>
            </a:ext>
          </a:extLst>
        </xdr:cNvPr>
        <xdr:cNvCxnSpPr/>
      </xdr:nvCxnSpPr>
      <xdr:spPr>
        <a:xfrm flipV="1">
          <a:off x="13324205" y="5542450"/>
          <a:ext cx="762000" cy="51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32279</xdr:rowOff>
    </xdr:from>
    <xdr:to>
      <xdr:col>64</xdr:col>
      <xdr:colOff>123825</xdr:colOff>
      <xdr:row>27</xdr:row>
      <xdr:rowOff>133879</xdr:rowOff>
    </xdr:to>
    <xdr:sp macro="" textlink="">
      <xdr:nvSpPr>
        <xdr:cNvPr id="157" name="楕円 156">
          <a:extLst>
            <a:ext uri="{FF2B5EF4-FFF2-40B4-BE49-F238E27FC236}">
              <a16:creationId xmlns:a16="http://schemas.microsoft.com/office/drawing/2014/main" id="{5BBFBD18-ACCC-4810-8385-18CF64A96BD7}"/>
            </a:ext>
          </a:extLst>
        </xdr:cNvPr>
        <xdr:cNvSpPr/>
      </xdr:nvSpPr>
      <xdr:spPr>
        <a:xfrm>
          <a:off x="12515215" y="5528204"/>
          <a:ext cx="9588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83079</xdr:rowOff>
    </xdr:from>
    <xdr:to>
      <xdr:col>68</xdr:col>
      <xdr:colOff>73025</xdr:colOff>
      <xdr:row>27</xdr:row>
      <xdr:rowOff>95793</xdr:rowOff>
    </xdr:to>
    <xdr:cxnSp macro="">
      <xdr:nvCxnSpPr>
        <xdr:cNvPr id="158" name="直線コネクタ 157">
          <a:extLst>
            <a:ext uri="{FF2B5EF4-FFF2-40B4-BE49-F238E27FC236}">
              <a16:creationId xmlns:a16="http://schemas.microsoft.com/office/drawing/2014/main" id="{E7B0D008-A115-42E0-A646-31A8878F6F1E}"/>
            </a:ext>
          </a:extLst>
        </xdr:cNvPr>
        <xdr:cNvCxnSpPr/>
      </xdr:nvCxnSpPr>
      <xdr:spPr>
        <a:xfrm>
          <a:off x="12562205" y="5575194"/>
          <a:ext cx="762000" cy="18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65264</xdr:rowOff>
    </xdr:from>
    <xdr:to>
      <xdr:col>60</xdr:col>
      <xdr:colOff>123825</xdr:colOff>
      <xdr:row>27</xdr:row>
      <xdr:rowOff>166864</xdr:rowOff>
    </xdr:to>
    <xdr:sp macro="" textlink="">
      <xdr:nvSpPr>
        <xdr:cNvPr id="159" name="楕円 158">
          <a:extLst>
            <a:ext uri="{FF2B5EF4-FFF2-40B4-BE49-F238E27FC236}">
              <a16:creationId xmlns:a16="http://schemas.microsoft.com/office/drawing/2014/main" id="{FE52434B-6E6C-4A97-99A6-96796F144A26}"/>
            </a:ext>
          </a:extLst>
        </xdr:cNvPr>
        <xdr:cNvSpPr/>
      </xdr:nvSpPr>
      <xdr:spPr>
        <a:xfrm>
          <a:off x="11753215" y="5561189"/>
          <a:ext cx="9588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83079</xdr:rowOff>
    </xdr:from>
    <xdr:to>
      <xdr:col>64</xdr:col>
      <xdr:colOff>73025</xdr:colOff>
      <xdr:row>27</xdr:row>
      <xdr:rowOff>116064</xdr:rowOff>
    </xdr:to>
    <xdr:cxnSp macro="">
      <xdr:nvCxnSpPr>
        <xdr:cNvPr id="160" name="直線コネクタ 159">
          <a:extLst>
            <a:ext uri="{FF2B5EF4-FFF2-40B4-BE49-F238E27FC236}">
              <a16:creationId xmlns:a16="http://schemas.microsoft.com/office/drawing/2014/main" id="{15D95D30-246E-4894-8EBB-8321D30A01D5}"/>
            </a:ext>
          </a:extLst>
        </xdr:cNvPr>
        <xdr:cNvCxnSpPr/>
      </xdr:nvCxnSpPr>
      <xdr:spPr>
        <a:xfrm flipV="1">
          <a:off x="11800205" y="5575194"/>
          <a:ext cx="762000" cy="34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76880</xdr:rowOff>
    </xdr:from>
    <xdr:ext cx="469744" cy="259045"/>
    <xdr:sp macro="" textlink="">
      <xdr:nvSpPr>
        <xdr:cNvPr id="161" name="n_1aveValue債務償還比率">
          <a:extLst>
            <a:ext uri="{FF2B5EF4-FFF2-40B4-BE49-F238E27FC236}">
              <a16:creationId xmlns:a16="http://schemas.microsoft.com/office/drawing/2014/main" id="{86E99D10-D556-4A2B-B582-A51C6F8BBA94}"/>
            </a:ext>
          </a:extLst>
        </xdr:cNvPr>
        <xdr:cNvSpPr txBox="1"/>
      </xdr:nvSpPr>
      <xdr:spPr>
        <a:xfrm>
          <a:off x="13842442" y="6096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30942</xdr:rowOff>
    </xdr:from>
    <xdr:ext cx="469744" cy="259045"/>
    <xdr:sp macro="" textlink="">
      <xdr:nvSpPr>
        <xdr:cNvPr id="162" name="n_2aveValue債務償還比率">
          <a:extLst>
            <a:ext uri="{FF2B5EF4-FFF2-40B4-BE49-F238E27FC236}">
              <a16:creationId xmlns:a16="http://schemas.microsoft.com/office/drawing/2014/main" id="{4EB0EDBA-1BF4-4F5B-99D5-D7B0AB88D2AB}"/>
            </a:ext>
          </a:extLst>
        </xdr:cNvPr>
        <xdr:cNvSpPr txBox="1"/>
      </xdr:nvSpPr>
      <xdr:spPr>
        <a:xfrm>
          <a:off x="13091237" y="6052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27534</xdr:rowOff>
    </xdr:from>
    <xdr:ext cx="469744" cy="259045"/>
    <xdr:sp macro="" textlink="">
      <xdr:nvSpPr>
        <xdr:cNvPr id="163" name="n_3aveValue債務償還比率">
          <a:extLst>
            <a:ext uri="{FF2B5EF4-FFF2-40B4-BE49-F238E27FC236}">
              <a16:creationId xmlns:a16="http://schemas.microsoft.com/office/drawing/2014/main" id="{7F82CA0C-6BB5-41A9-9D21-03569A6EEBED}"/>
            </a:ext>
          </a:extLst>
        </xdr:cNvPr>
        <xdr:cNvSpPr txBox="1"/>
      </xdr:nvSpPr>
      <xdr:spPr>
        <a:xfrm>
          <a:off x="12329237" y="622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31972</xdr:rowOff>
    </xdr:from>
    <xdr:ext cx="469744" cy="259045"/>
    <xdr:sp macro="" textlink="">
      <xdr:nvSpPr>
        <xdr:cNvPr id="164" name="n_4aveValue債務償還比率">
          <a:extLst>
            <a:ext uri="{FF2B5EF4-FFF2-40B4-BE49-F238E27FC236}">
              <a16:creationId xmlns:a16="http://schemas.microsoft.com/office/drawing/2014/main" id="{0E2681C6-B63A-497A-8DE6-0E043ACD38D8}"/>
            </a:ext>
          </a:extLst>
        </xdr:cNvPr>
        <xdr:cNvSpPr txBox="1"/>
      </xdr:nvSpPr>
      <xdr:spPr>
        <a:xfrm>
          <a:off x="11567237" y="622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117662</xdr:rowOff>
    </xdr:from>
    <xdr:ext cx="469744" cy="259045"/>
    <xdr:sp macro="" textlink="">
      <xdr:nvSpPr>
        <xdr:cNvPr id="165" name="n_1mainValue債務償還比率">
          <a:extLst>
            <a:ext uri="{FF2B5EF4-FFF2-40B4-BE49-F238E27FC236}">
              <a16:creationId xmlns:a16="http://schemas.microsoft.com/office/drawing/2014/main" id="{BB35BE16-C33D-4D51-8D85-B1D885A745EA}"/>
            </a:ext>
          </a:extLst>
        </xdr:cNvPr>
        <xdr:cNvSpPr txBox="1"/>
      </xdr:nvSpPr>
      <xdr:spPr>
        <a:xfrm>
          <a:off x="13842442" y="5261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163120</xdr:rowOff>
    </xdr:from>
    <xdr:ext cx="469744" cy="259045"/>
    <xdr:sp macro="" textlink="">
      <xdr:nvSpPr>
        <xdr:cNvPr id="166" name="n_2mainValue債務償還比率">
          <a:extLst>
            <a:ext uri="{FF2B5EF4-FFF2-40B4-BE49-F238E27FC236}">
              <a16:creationId xmlns:a16="http://schemas.microsoft.com/office/drawing/2014/main" id="{21DF3566-2020-4260-9CF0-B6C647E9D8D6}"/>
            </a:ext>
          </a:extLst>
        </xdr:cNvPr>
        <xdr:cNvSpPr txBox="1"/>
      </xdr:nvSpPr>
      <xdr:spPr>
        <a:xfrm>
          <a:off x="13091237" y="5304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25</xdr:row>
      <xdr:rowOff>150406</xdr:rowOff>
    </xdr:from>
    <xdr:ext cx="469744" cy="259045"/>
    <xdr:sp macro="" textlink="">
      <xdr:nvSpPr>
        <xdr:cNvPr id="167" name="n_3mainValue債務償還比率">
          <a:extLst>
            <a:ext uri="{FF2B5EF4-FFF2-40B4-BE49-F238E27FC236}">
              <a16:creationId xmlns:a16="http://schemas.microsoft.com/office/drawing/2014/main" id="{E6165EB5-5E90-41BC-B490-EC44AA57D743}"/>
            </a:ext>
          </a:extLst>
        </xdr:cNvPr>
        <xdr:cNvSpPr txBox="1"/>
      </xdr:nvSpPr>
      <xdr:spPr>
        <a:xfrm>
          <a:off x="12329237" y="5293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11941</xdr:rowOff>
    </xdr:from>
    <xdr:ext cx="469744" cy="259045"/>
    <xdr:sp macro="" textlink="">
      <xdr:nvSpPr>
        <xdr:cNvPr id="168" name="n_4mainValue債務償還比率">
          <a:extLst>
            <a:ext uri="{FF2B5EF4-FFF2-40B4-BE49-F238E27FC236}">
              <a16:creationId xmlns:a16="http://schemas.microsoft.com/office/drawing/2014/main" id="{5D176789-418E-45E8-BC47-31D2C02E5584}"/>
            </a:ext>
          </a:extLst>
        </xdr:cNvPr>
        <xdr:cNvSpPr txBox="1"/>
      </xdr:nvSpPr>
      <xdr:spPr>
        <a:xfrm>
          <a:off x="11567237" y="5328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D5E866B7-7160-47BD-BE53-4860F8DA6C9E}"/>
            </a:ext>
          </a:extLst>
        </xdr:cNvPr>
        <xdr:cNvSpPr/>
      </xdr:nvSpPr>
      <xdr:spPr>
        <a:xfrm>
          <a:off x="1275715" y="8145780"/>
          <a:ext cx="5905500" cy="3505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7F1BED65-7DD8-47B5-B671-D4E3D0031A10}"/>
            </a:ext>
          </a:extLst>
        </xdr:cNvPr>
        <xdr:cNvSpPr/>
      </xdr:nvSpPr>
      <xdr:spPr>
        <a:xfrm>
          <a:off x="1275715" y="12039600"/>
          <a:ext cx="5905500" cy="3505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89A7ACAD-B344-4C6F-A218-9DFEF1E299B3}"/>
            </a:ext>
          </a:extLst>
        </xdr:cNvPr>
        <xdr:cNvSpPr txBox="1"/>
      </xdr:nvSpPr>
      <xdr:spPr>
        <a:xfrm>
          <a:off x="914400" y="840930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E8E57EB0-770F-4E56-AB05-2DA47CED7D32}"/>
            </a:ext>
          </a:extLst>
        </xdr:cNvPr>
        <xdr:cNvSpPr txBox="1"/>
      </xdr:nvSpPr>
      <xdr:spPr>
        <a:xfrm>
          <a:off x="6990715" y="1112964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8BC4159C-0436-4430-840F-C357AD2255EA}"/>
            </a:ext>
          </a:extLst>
        </xdr:cNvPr>
        <xdr:cNvSpPr txBox="1"/>
      </xdr:nvSpPr>
      <xdr:spPr>
        <a:xfrm>
          <a:off x="914400" y="122758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C8FBDB88-3831-4F45-9EC8-925C9BA29021}"/>
            </a:ext>
          </a:extLst>
        </xdr:cNvPr>
        <xdr:cNvSpPr txBox="1"/>
      </xdr:nvSpPr>
      <xdr:spPr>
        <a:xfrm>
          <a:off x="6990715" y="150907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0ABC606-2151-42ED-BBD3-6A63A1453572}"/>
            </a:ext>
          </a:extLst>
        </xdr:cNvPr>
        <xdr:cNvSpPr/>
      </xdr:nvSpPr>
      <xdr:spPr>
        <a:xfrm>
          <a:off x="636905" y="125095"/>
          <a:ext cx="12698095" cy="65214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19FC578-9052-4562-981C-65A8153F774B}"/>
            </a:ext>
          </a:extLst>
        </xdr:cNvPr>
        <xdr:cNvSpPr/>
      </xdr:nvSpPr>
      <xdr:spPr>
        <a:xfrm>
          <a:off x="19050000" y="198120"/>
          <a:ext cx="3962400" cy="5683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E58374A-A960-400A-BE1E-387C527AD431}"/>
            </a:ext>
          </a:extLst>
        </xdr:cNvPr>
        <xdr:cNvSpPr/>
      </xdr:nvSpPr>
      <xdr:spPr>
        <a:xfrm>
          <a:off x="19072860" y="217805"/>
          <a:ext cx="3912235" cy="5213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194017A-7EFD-4308-99E8-2889514D2DAF}"/>
            </a:ext>
          </a:extLst>
        </xdr:cNvPr>
        <xdr:cNvSpPr/>
      </xdr:nvSpPr>
      <xdr:spPr>
        <a:xfrm>
          <a:off x="19092545" y="247015"/>
          <a:ext cx="3866515" cy="4540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愛知県大府市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563A02A-55E4-4090-9A11-579F323B4253}"/>
            </a:ext>
          </a:extLst>
        </xdr:cNvPr>
        <xdr:cNvSpPr/>
      </xdr:nvSpPr>
      <xdr:spPr>
        <a:xfrm>
          <a:off x="16257905" y="198120"/>
          <a:ext cx="2662555" cy="5683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DD2EA65-39ED-4A72-B75D-DA7648E94D59}"/>
            </a:ext>
          </a:extLst>
        </xdr:cNvPr>
        <xdr:cNvSpPr/>
      </xdr:nvSpPr>
      <xdr:spPr>
        <a:xfrm>
          <a:off x="16279495" y="217805"/>
          <a:ext cx="2618105" cy="5213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9719772-EF42-4912-8163-80138B11CA46}"/>
            </a:ext>
          </a:extLst>
        </xdr:cNvPr>
        <xdr:cNvSpPr/>
      </xdr:nvSpPr>
      <xdr:spPr>
        <a:xfrm>
          <a:off x="16306800" y="247015"/>
          <a:ext cx="2557145" cy="46482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529CF13-302F-4E70-A42E-5ADFD7FA3F35}"/>
            </a:ext>
          </a:extLst>
        </xdr:cNvPr>
        <xdr:cNvSpPr/>
      </xdr:nvSpPr>
      <xdr:spPr>
        <a:xfrm>
          <a:off x="762000" y="909955"/>
          <a:ext cx="10096500" cy="18180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E839A1A-5E58-405F-B5F0-E00123146056}"/>
            </a:ext>
          </a:extLst>
        </xdr:cNvPr>
        <xdr:cNvSpPr/>
      </xdr:nvSpPr>
      <xdr:spPr>
        <a:xfrm>
          <a:off x="887095" y="941705"/>
          <a:ext cx="1398905" cy="1752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6AD2528-0624-46AB-9A71-64AD83C1838A}"/>
            </a:ext>
          </a:extLst>
        </xdr:cNvPr>
        <xdr:cNvSpPr/>
      </xdr:nvSpPr>
      <xdr:spPr>
        <a:xfrm>
          <a:off x="2220595" y="941705"/>
          <a:ext cx="1333500" cy="1752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93,016
89,590
33.66
40,507,649
37,863,548
1,681,027
21,307,396
8,573,310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7A30B62-DE0A-4A4A-940A-775083CC8E01}"/>
            </a:ext>
          </a:extLst>
        </xdr:cNvPr>
        <xdr:cNvSpPr/>
      </xdr:nvSpPr>
      <xdr:spPr>
        <a:xfrm>
          <a:off x="3554095" y="941705"/>
          <a:ext cx="1524000" cy="1752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47EAD1D-05CD-4B2F-B710-50CB74BB6997}"/>
            </a:ext>
          </a:extLst>
        </xdr:cNvPr>
        <xdr:cNvSpPr/>
      </xdr:nvSpPr>
      <xdr:spPr>
        <a:xfrm>
          <a:off x="5078095" y="956945"/>
          <a:ext cx="2035810" cy="958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1154220-E3CE-4ED5-A4DF-B1C3A2A7ABB8}"/>
            </a:ext>
          </a:extLst>
        </xdr:cNvPr>
        <xdr:cNvSpPr/>
      </xdr:nvSpPr>
      <xdr:spPr>
        <a:xfrm>
          <a:off x="7113905" y="956945"/>
          <a:ext cx="1268095" cy="958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85D44E4-0AC5-4771-A2B6-E804DCBDECCB}"/>
            </a:ext>
          </a:extLst>
        </xdr:cNvPr>
        <xdr:cNvSpPr/>
      </xdr:nvSpPr>
      <xdr:spPr>
        <a:xfrm>
          <a:off x="8447405" y="975360"/>
          <a:ext cx="631190" cy="95694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5BEF253-C8DC-4684-BB01-4EDA2E40B331}"/>
            </a:ext>
          </a:extLst>
        </xdr:cNvPr>
        <xdr:cNvSpPr/>
      </xdr:nvSpPr>
      <xdr:spPr>
        <a:xfrm>
          <a:off x="5078095" y="1752600"/>
          <a:ext cx="2035810" cy="644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DBE4658-8562-4478-A45C-3F00FDA56749}"/>
            </a:ext>
          </a:extLst>
        </xdr:cNvPr>
        <xdr:cNvSpPr/>
      </xdr:nvSpPr>
      <xdr:spPr>
        <a:xfrm>
          <a:off x="7173595" y="1752600"/>
          <a:ext cx="3684905" cy="644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0B33220-2DAC-47E7-9983-FA8AB36239BD}"/>
            </a:ext>
          </a:extLst>
        </xdr:cNvPr>
        <xdr:cNvSpPr/>
      </xdr:nvSpPr>
      <xdr:spPr>
        <a:xfrm>
          <a:off x="11076305" y="909955"/>
          <a:ext cx="1524000" cy="129667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924119B-F9A1-4CBA-A7FF-33CBDE37CBAD}"/>
            </a:ext>
          </a:extLst>
        </xdr:cNvPr>
        <xdr:cNvSpPr/>
      </xdr:nvSpPr>
      <xdr:spPr>
        <a:xfrm>
          <a:off x="11338560" y="975360"/>
          <a:ext cx="13335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8D0FBD3-678E-4170-9DA4-BA02569A5233}"/>
            </a:ext>
          </a:extLst>
        </xdr:cNvPr>
        <xdr:cNvSpPr/>
      </xdr:nvSpPr>
      <xdr:spPr>
        <a:xfrm>
          <a:off x="11338560" y="1249680"/>
          <a:ext cx="13335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D784AEB-EA20-4752-9234-C3644A6CBB3C}"/>
            </a:ext>
          </a:extLst>
        </xdr:cNvPr>
        <xdr:cNvSpPr/>
      </xdr:nvSpPr>
      <xdr:spPr>
        <a:xfrm>
          <a:off x="11338560" y="1581785"/>
          <a:ext cx="1458595" cy="646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AF9E233-82EB-463F-90F0-631D6F4CB8FE}"/>
            </a:ext>
          </a:extLst>
        </xdr:cNvPr>
        <xdr:cNvCxnSpPr/>
      </xdr:nvCxnSpPr>
      <xdr:spPr>
        <a:xfrm flipH="1">
          <a:off x="11158855" y="1062355"/>
          <a:ext cx="2057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58F01D0-73FD-48E8-AB4E-B51FBAB87811}"/>
            </a:ext>
          </a:extLst>
        </xdr:cNvPr>
        <xdr:cNvSpPr/>
      </xdr:nvSpPr>
      <xdr:spPr>
        <a:xfrm>
          <a:off x="11209020" y="1013460"/>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CA4A1CD-D7A5-4560-A188-56875E1C033B}"/>
            </a:ext>
          </a:extLst>
        </xdr:cNvPr>
        <xdr:cNvSpPr/>
      </xdr:nvSpPr>
      <xdr:spPr>
        <a:xfrm>
          <a:off x="11209020" y="1287780"/>
          <a:ext cx="10350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BB98C0E-72ED-487B-91EE-1A84335D80F1}"/>
            </a:ext>
          </a:extLst>
        </xdr:cNvPr>
        <xdr:cNvCxnSpPr/>
      </xdr:nvCxnSpPr>
      <xdr:spPr>
        <a:xfrm>
          <a:off x="11259185" y="155448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CA9A6EE-187B-43C9-B3DB-665014D9A3E2}"/>
            </a:ext>
          </a:extLst>
        </xdr:cNvPr>
        <xdr:cNvCxnSpPr/>
      </xdr:nvCxnSpPr>
      <xdr:spPr>
        <a:xfrm>
          <a:off x="11174095" y="1554480"/>
          <a:ext cx="17526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D520EE5-5D35-442C-BFE3-39286380EA6B}"/>
            </a:ext>
          </a:extLst>
        </xdr:cNvPr>
        <xdr:cNvCxnSpPr/>
      </xdr:nvCxnSpPr>
      <xdr:spPr>
        <a:xfrm flipV="1">
          <a:off x="11259185" y="1798320"/>
          <a:ext cx="0" cy="14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4456711-7647-4350-B5A8-88B423DED363}"/>
            </a:ext>
          </a:extLst>
        </xdr:cNvPr>
        <xdr:cNvCxnSpPr/>
      </xdr:nvCxnSpPr>
      <xdr:spPr>
        <a:xfrm>
          <a:off x="11174095" y="1950720"/>
          <a:ext cx="17526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AC26DE6-6102-4E43-BFA0-56268878838E}"/>
            </a:ext>
          </a:extLst>
        </xdr:cNvPr>
        <xdr:cNvSpPr txBox="1"/>
      </xdr:nvSpPr>
      <xdr:spPr>
        <a:xfrm>
          <a:off x="696595" y="285305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11A00BC-19CF-41BD-A022-26E0DE8B8AAF}"/>
            </a:ext>
          </a:extLst>
        </xdr:cNvPr>
        <xdr:cNvSpPr txBox="1"/>
      </xdr:nvSpPr>
      <xdr:spPr>
        <a:xfrm>
          <a:off x="696595" y="318198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9EFB40C-7FFC-46BB-ACB0-CB7CAA73C97D}"/>
            </a:ext>
          </a:extLst>
        </xdr:cNvPr>
        <xdr:cNvSpPr txBox="1"/>
      </xdr:nvSpPr>
      <xdr:spPr>
        <a:xfrm>
          <a:off x="696595" y="3505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42A7539-D9D4-4FE1-8038-961441EA24D2}"/>
            </a:ext>
          </a:extLst>
        </xdr:cNvPr>
        <xdr:cNvSpPr txBox="1"/>
      </xdr:nvSpPr>
      <xdr:spPr>
        <a:xfrm>
          <a:off x="696595" y="382841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64D4200-AD67-4D1D-BBEA-07BF703A4066}"/>
            </a:ext>
          </a:extLst>
        </xdr:cNvPr>
        <xdr:cNvSpPr/>
      </xdr:nvSpPr>
      <xdr:spPr>
        <a:xfrm>
          <a:off x="762000" y="4282440"/>
          <a:ext cx="4724400" cy="652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7A8FDAF-BA70-463A-AEA3-6436E206F886}"/>
            </a:ext>
          </a:extLst>
        </xdr:cNvPr>
        <xdr:cNvSpPr/>
      </xdr:nvSpPr>
      <xdr:spPr>
        <a:xfrm>
          <a:off x="887095" y="495617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73A5425-31F9-483C-9A3B-67188405FAD1}"/>
            </a:ext>
          </a:extLst>
        </xdr:cNvPr>
        <xdr:cNvSpPr/>
      </xdr:nvSpPr>
      <xdr:spPr>
        <a:xfrm>
          <a:off x="887095" y="516318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4A0D328-8814-4463-9421-6FF82134F4C7}"/>
            </a:ext>
          </a:extLst>
        </xdr:cNvPr>
        <xdr:cNvSpPr/>
      </xdr:nvSpPr>
      <xdr:spPr>
        <a:xfrm>
          <a:off x="1905000" y="495617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B8D1AF5-9FF6-44AA-B955-FAE12A0FA785}"/>
            </a:ext>
          </a:extLst>
        </xdr:cNvPr>
        <xdr:cNvSpPr/>
      </xdr:nvSpPr>
      <xdr:spPr>
        <a:xfrm>
          <a:off x="1905000" y="516318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7555C41-1C44-4DC4-876E-8C33FDA8E1C8}"/>
            </a:ext>
          </a:extLst>
        </xdr:cNvPr>
        <xdr:cNvSpPr/>
      </xdr:nvSpPr>
      <xdr:spPr>
        <a:xfrm>
          <a:off x="3048000" y="495617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73E2687-77BE-45F7-9FBD-1571EEE5B2C4}"/>
            </a:ext>
          </a:extLst>
        </xdr:cNvPr>
        <xdr:cNvSpPr/>
      </xdr:nvSpPr>
      <xdr:spPr>
        <a:xfrm>
          <a:off x="3048000" y="516318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6A82BAD-40DC-4DF3-8595-17C3BAE0FEB9}"/>
            </a:ext>
          </a:extLst>
        </xdr:cNvPr>
        <xdr:cNvSpPr/>
      </xdr:nvSpPr>
      <xdr:spPr>
        <a:xfrm>
          <a:off x="762000" y="5455920"/>
          <a:ext cx="4724400" cy="233172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64D67EC-C07D-465B-8E8D-3A6067DDC9EC}"/>
            </a:ext>
          </a:extLst>
        </xdr:cNvPr>
        <xdr:cNvSpPr txBox="1"/>
      </xdr:nvSpPr>
      <xdr:spPr>
        <a:xfrm>
          <a:off x="723900" y="5257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5B699DF-4588-435B-992B-1C50D781A92A}"/>
            </a:ext>
          </a:extLst>
        </xdr:cNvPr>
        <xdr:cNvCxnSpPr/>
      </xdr:nvCxnSpPr>
      <xdr:spPr>
        <a:xfrm>
          <a:off x="762000" y="77876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F4A6EC9-5170-46FC-86C5-35F405F1C565}"/>
            </a:ext>
          </a:extLst>
        </xdr:cNvPr>
        <xdr:cNvSpPr txBox="1"/>
      </xdr:nvSpPr>
      <xdr:spPr>
        <a:xfrm>
          <a:off x="296726" y="7643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51540B7D-4751-4B7F-85FD-782243BE7B31}"/>
            </a:ext>
          </a:extLst>
        </xdr:cNvPr>
        <xdr:cNvCxnSpPr/>
      </xdr:nvCxnSpPr>
      <xdr:spPr>
        <a:xfrm>
          <a:off x="762000" y="73228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4BEA8FCE-9873-4B55-94AA-DD40D3128AE7}"/>
            </a:ext>
          </a:extLst>
        </xdr:cNvPr>
        <xdr:cNvSpPr txBox="1"/>
      </xdr:nvSpPr>
      <xdr:spPr>
        <a:xfrm>
          <a:off x="296726" y="7171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555D667B-0233-4C5C-B582-2ACB89517168}"/>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288F7C53-6B48-45FB-A00E-C880D79599FA}"/>
            </a:ext>
          </a:extLst>
        </xdr:cNvPr>
        <xdr:cNvSpPr txBox="1"/>
      </xdr:nvSpPr>
      <xdr:spPr>
        <a:xfrm>
          <a:off x="362751" y="6706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89216C8E-11C8-4827-A86E-EEDD488BBB61}"/>
            </a:ext>
          </a:extLst>
        </xdr:cNvPr>
        <xdr:cNvCxnSpPr/>
      </xdr:nvCxnSpPr>
      <xdr:spPr>
        <a:xfrm>
          <a:off x="762000" y="63855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3E736B6-E8FD-4049-8802-8817F39F46F0}"/>
            </a:ext>
          </a:extLst>
        </xdr:cNvPr>
        <xdr:cNvSpPr txBox="1"/>
      </xdr:nvSpPr>
      <xdr:spPr>
        <a:xfrm>
          <a:off x="362751" y="624143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E19FDF07-19D5-404C-AA64-779882D66D37}"/>
            </a:ext>
          </a:extLst>
        </xdr:cNvPr>
        <xdr:cNvCxnSpPr/>
      </xdr:nvCxnSpPr>
      <xdr:spPr>
        <a:xfrm>
          <a:off x="762000" y="59207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D15FF2F2-28F5-484F-B449-2D9F7602340A}"/>
            </a:ext>
          </a:extLst>
        </xdr:cNvPr>
        <xdr:cNvSpPr txBox="1"/>
      </xdr:nvSpPr>
      <xdr:spPr>
        <a:xfrm>
          <a:off x="362751" y="57689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74AE12ED-BA42-41AC-A101-46DA02F5ED47}"/>
            </a:ext>
          </a:extLst>
        </xdr:cNvPr>
        <xdr:cNvCxnSpPr/>
      </xdr:nvCxnSpPr>
      <xdr:spPr>
        <a:xfrm>
          <a:off x="762000" y="54559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7C51D48-5DB3-46D0-BCF0-F64DEA2FCE16}"/>
            </a:ext>
          </a:extLst>
        </xdr:cNvPr>
        <xdr:cNvSpPr txBox="1"/>
      </xdr:nvSpPr>
      <xdr:spPr>
        <a:xfrm>
          <a:off x="362751" y="53041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F6E3044F-67C3-43E8-B858-B61DCED5A733}"/>
            </a:ext>
          </a:extLst>
        </xdr:cNvPr>
        <xdr:cNvSpPr/>
      </xdr:nvSpPr>
      <xdr:spPr>
        <a:xfrm>
          <a:off x="762000" y="5455920"/>
          <a:ext cx="4724400" cy="233172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55626</xdr:rowOff>
    </xdr:from>
    <xdr:to>
      <xdr:col>24</xdr:col>
      <xdr:colOff>62865</xdr:colOff>
      <xdr:row>40</xdr:row>
      <xdr:rowOff>23622</xdr:rowOff>
    </xdr:to>
    <xdr:cxnSp macro="">
      <xdr:nvCxnSpPr>
        <xdr:cNvPr id="55" name="直線コネクタ 54">
          <a:extLst>
            <a:ext uri="{FF2B5EF4-FFF2-40B4-BE49-F238E27FC236}">
              <a16:creationId xmlns:a16="http://schemas.microsoft.com/office/drawing/2014/main" id="{8FD8CC02-545C-4DAB-B100-3CD3249B1D89}"/>
            </a:ext>
          </a:extLst>
        </xdr:cNvPr>
        <xdr:cNvCxnSpPr/>
      </xdr:nvCxnSpPr>
      <xdr:spPr>
        <a:xfrm flipV="1">
          <a:off x="4636770" y="5843016"/>
          <a:ext cx="0" cy="1194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27449</xdr:rowOff>
    </xdr:from>
    <xdr:ext cx="405111" cy="259045"/>
    <xdr:sp macro="" textlink="">
      <xdr:nvSpPr>
        <xdr:cNvPr id="56" name="【道路】&#10;有形固定資産減価償却率最小値テキスト">
          <a:extLst>
            <a:ext uri="{FF2B5EF4-FFF2-40B4-BE49-F238E27FC236}">
              <a16:creationId xmlns:a16="http://schemas.microsoft.com/office/drawing/2014/main" id="{233452C8-0B93-4FB6-8BD8-AA677162CE28}"/>
            </a:ext>
          </a:extLst>
        </xdr:cNvPr>
        <xdr:cNvSpPr txBox="1"/>
      </xdr:nvSpPr>
      <xdr:spPr>
        <a:xfrm>
          <a:off x="4675505" y="7039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23622</xdr:rowOff>
    </xdr:from>
    <xdr:to>
      <xdr:col>24</xdr:col>
      <xdr:colOff>152400</xdr:colOff>
      <xdr:row>40</xdr:row>
      <xdr:rowOff>23622</xdr:rowOff>
    </xdr:to>
    <xdr:cxnSp macro="">
      <xdr:nvCxnSpPr>
        <xdr:cNvPr id="57" name="直線コネクタ 56">
          <a:extLst>
            <a:ext uri="{FF2B5EF4-FFF2-40B4-BE49-F238E27FC236}">
              <a16:creationId xmlns:a16="http://schemas.microsoft.com/office/drawing/2014/main" id="{2C64B6F6-522C-4C65-B05D-E027F6380D86}"/>
            </a:ext>
          </a:extLst>
        </xdr:cNvPr>
        <xdr:cNvCxnSpPr/>
      </xdr:nvCxnSpPr>
      <xdr:spPr>
        <a:xfrm>
          <a:off x="4544695" y="7037832"/>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2303</xdr:rowOff>
    </xdr:from>
    <xdr:ext cx="405111" cy="259045"/>
    <xdr:sp macro="" textlink="">
      <xdr:nvSpPr>
        <xdr:cNvPr id="58" name="【道路】&#10;有形固定資産減価償却率最大値テキスト">
          <a:extLst>
            <a:ext uri="{FF2B5EF4-FFF2-40B4-BE49-F238E27FC236}">
              <a16:creationId xmlns:a16="http://schemas.microsoft.com/office/drawing/2014/main" id="{4782A3D8-1285-4032-903B-D64D6A1FC6D3}"/>
            </a:ext>
          </a:extLst>
        </xdr:cNvPr>
        <xdr:cNvSpPr txBox="1"/>
      </xdr:nvSpPr>
      <xdr:spPr>
        <a:xfrm>
          <a:off x="4675505" y="5610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55626</xdr:rowOff>
    </xdr:from>
    <xdr:to>
      <xdr:col>24</xdr:col>
      <xdr:colOff>152400</xdr:colOff>
      <xdr:row>33</xdr:row>
      <xdr:rowOff>55626</xdr:rowOff>
    </xdr:to>
    <xdr:cxnSp macro="">
      <xdr:nvCxnSpPr>
        <xdr:cNvPr id="59" name="直線コネクタ 58">
          <a:extLst>
            <a:ext uri="{FF2B5EF4-FFF2-40B4-BE49-F238E27FC236}">
              <a16:creationId xmlns:a16="http://schemas.microsoft.com/office/drawing/2014/main" id="{21E8A248-AE4D-486A-9B04-38F8A4B2F1FA}"/>
            </a:ext>
          </a:extLst>
        </xdr:cNvPr>
        <xdr:cNvCxnSpPr/>
      </xdr:nvCxnSpPr>
      <xdr:spPr>
        <a:xfrm>
          <a:off x="4544695" y="5843016"/>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145559</xdr:rowOff>
    </xdr:from>
    <xdr:ext cx="405111" cy="259045"/>
    <xdr:sp macro="" textlink="">
      <xdr:nvSpPr>
        <xdr:cNvPr id="60" name="【道路】&#10;有形固定資産減価償却率平均値テキスト">
          <a:extLst>
            <a:ext uri="{FF2B5EF4-FFF2-40B4-BE49-F238E27FC236}">
              <a16:creationId xmlns:a16="http://schemas.microsoft.com/office/drawing/2014/main" id="{F2ABD842-9B6C-4D7D-8EB1-CCA846BBCD17}"/>
            </a:ext>
          </a:extLst>
        </xdr:cNvPr>
        <xdr:cNvSpPr txBox="1"/>
      </xdr:nvSpPr>
      <xdr:spPr>
        <a:xfrm>
          <a:off x="4675505" y="64568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167132</xdr:rowOff>
    </xdr:from>
    <xdr:to>
      <xdr:col>24</xdr:col>
      <xdr:colOff>114300</xdr:colOff>
      <xdr:row>37</xdr:row>
      <xdr:rowOff>97282</xdr:rowOff>
    </xdr:to>
    <xdr:sp macro="" textlink="">
      <xdr:nvSpPr>
        <xdr:cNvPr id="61" name="フローチャート: 判断 60">
          <a:extLst>
            <a:ext uri="{FF2B5EF4-FFF2-40B4-BE49-F238E27FC236}">
              <a16:creationId xmlns:a16="http://schemas.microsoft.com/office/drawing/2014/main" id="{04768A6F-FDEA-44B7-977D-4A4F8AA68115}"/>
            </a:ext>
          </a:extLst>
        </xdr:cNvPr>
        <xdr:cNvSpPr/>
      </xdr:nvSpPr>
      <xdr:spPr>
        <a:xfrm>
          <a:off x="4582795" y="6480302"/>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123698</xdr:rowOff>
    </xdr:from>
    <xdr:to>
      <xdr:col>20</xdr:col>
      <xdr:colOff>38100</xdr:colOff>
      <xdr:row>37</xdr:row>
      <xdr:rowOff>53848</xdr:rowOff>
    </xdr:to>
    <xdr:sp macro="" textlink="">
      <xdr:nvSpPr>
        <xdr:cNvPr id="62" name="フローチャート: 判断 61">
          <a:extLst>
            <a:ext uri="{FF2B5EF4-FFF2-40B4-BE49-F238E27FC236}">
              <a16:creationId xmlns:a16="http://schemas.microsoft.com/office/drawing/2014/main" id="{CD410781-CF85-45B0-B59B-B28A5714266B}"/>
            </a:ext>
          </a:extLst>
        </xdr:cNvPr>
        <xdr:cNvSpPr/>
      </xdr:nvSpPr>
      <xdr:spPr>
        <a:xfrm>
          <a:off x="3744595" y="6431153"/>
          <a:ext cx="103505" cy="1111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89408</xdr:rowOff>
    </xdr:from>
    <xdr:to>
      <xdr:col>15</xdr:col>
      <xdr:colOff>101600</xdr:colOff>
      <xdr:row>37</xdr:row>
      <xdr:rowOff>19558</xdr:rowOff>
    </xdr:to>
    <xdr:sp macro="" textlink="">
      <xdr:nvSpPr>
        <xdr:cNvPr id="63" name="フローチャート: 判断 62">
          <a:extLst>
            <a:ext uri="{FF2B5EF4-FFF2-40B4-BE49-F238E27FC236}">
              <a16:creationId xmlns:a16="http://schemas.microsoft.com/office/drawing/2014/main" id="{20EFBA4C-31B3-46E0-B12E-4E396D5F74D8}"/>
            </a:ext>
          </a:extLst>
        </xdr:cNvPr>
        <xdr:cNvSpPr/>
      </xdr:nvSpPr>
      <xdr:spPr>
        <a:xfrm>
          <a:off x="2857500" y="6396863"/>
          <a:ext cx="103505" cy="1111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48260</xdr:rowOff>
    </xdr:from>
    <xdr:to>
      <xdr:col>10</xdr:col>
      <xdr:colOff>165100</xdr:colOff>
      <xdr:row>36</xdr:row>
      <xdr:rowOff>149860</xdr:rowOff>
    </xdr:to>
    <xdr:sp macro="" textlink="">
      <xdr:nvSpPr>
        <xdr:cNvPr id="64" name="フローチャート: 判断 63">
          <a:extLst>
            <a:ext uri="{FF2B5EF4-FFF2-40B4-BE49-F238E27FC236}">
              <a16:creationId xmlns:a16="http://schemas.microsoft.com/office/drawing/2014/main" id="{DA788AE2-06F2-46F2-8AD3-986E044E16B2}"/>
            </a:ext>
          </a:extLst>
        </xdr:cNvPr>
        <xdr:cNvSpPr/>
      </xdr:nvSpPr>
      <xdr:spPr>
        <a:xfrm>
          <a:off x="1970405" y="635571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32258</xdr:rowOff>
    </xdr:from>
    <xdr:to>
      <xdr:col>6</xdr:col>
      <xdr:colOff>38100</xdr:colOff>
      <xdr:row>36</xdr:row>
      <xdr:rowOff>133858</xdr:rowOff>
    </xdr:to>
    <xdr:sp macro="" textlink="">
      <xdr:nvSpPr>
        <xdr:cNvPr id="65" name="フローチャート: 判断 64">
          <a:extLst>
            <a:ext uri="{FF2B5EF4-FFF2-40B4-BE49-F238E27FC236}">
              <a16:creationId xmlns:a16="http://schemas.microsoft.com/office/drawing/2014/main" id="{30B9E85D-A428-4F61-B7B6-8AEFE5A96DFC}"/>
            </a:ext>
          </a:extLst>
        </xdr:cNvPr>
        <xdr:cNvSpPr/>
      </xdr:nvSpPr>
      <xdr:spPr>
        <a:xfrm>
          <a:off x="1077595" y="6343523"/>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1683FC46-3290-4BBA-939F-35EE44052F96}"/>
            </a:ext>
          </a:extLst>
        </xdr:cNvPr>
        <xdr:cNvSpPr txBox="1"/>
      </xdr:nvSpPr>
      <xdr:spPr>
        <a:xfrm>
          <a:off x="444690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EEE12E86-E059-4B26-93EA-CE916258DD5E}"/>
            </a:ext>
          </a:extLst>
        </xdr:cNvPr>
        <xdr:cNvSpPr txBox="1"/>
      </xdr:nvSpPr>
      <xdr:spPr>
        <a:xfrm>
          <a:off x="360870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F99CDF7-3354-4194-BACC-3220895DB45F}"/>
            </a:ext>
          </a:extLst>
        </xdr:cNvPr>
        <xdr:cNvSpPr txBox="1"/>
      </xdr:nvSpPr>
      <xdr:spPr>
        <a:xfrm>
          <a:off x="271589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4A58EBC-546F-4D44-8319-4EAD2107CC49}"/>
            </a:ext>
          </a:extLst>
        </xdr:cNvPr>
        <xdr:cNvSpPr txBox="1"/>
      </xdr:nvSpPr>
      <xdr:spPr>
        <a:xfrm>
          <a:off x="1828800"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64FA6A9-D249-4C7B-B014-E0C3A525C25E}"/>
            </a:ext>
          </a:extLst>
        </xdr:cNvPr>
        <xdr:cNvSpPr txBox="1"/>
      </xdr:nvSpPr>
      <xdr:spPr>
        <a:xfrm>
          <a:off x="94170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71120</xdr:rowOff>
    </xdr:from>
    <xdr:to>
      <xdr:col>24</xdr:col>
      <xdr:colOff>114300</xdr:colOff>
      <xdr:row>37</xdr:row>
      <xdr:rowOff>1270</xdr:rowOff>
    </xdr:to>
    <xdr:sp macro="" textlink="">
      <xdr:nvSpPr>
        <xdr:cNvPr id="71" name="楕円 70">
          <a:extLst>
            <a:ext uri="{FF2B5EF4-FFF2-40B4-BE49-F238E27FC236}">
              <a16:creationId xmlns:a16="http://schemas.microsoft.com/office/drawing/2014/main" id="{5343B78F-233F-4196-82BC-A0C629D05E10}"/>
            </a:ext>
          </a:extLst>
        </xdr:cNvPr>
        <xdr:cNvSpPr/>
      </xdr:nvSpPr>
      <xdr:spPr>
        <a:xfrm>
          <a:off x="4582795" y="6382385"/>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93997</xdr:rowOff>
    </xdr:from>
    <xdr:ext cx="405111" cy="259045"/>
    <xdr:sp macro="" textlink="">
      <xdr:nvSpPr>
        <xdr:cNvPr id="72" name="【道路】&#10;有形固定資産減価償却率該当値テキスト">
          <a:extLst>
            <a:ext uri="{FF2B5EF4-FFF2-40B4-BE49-F238E27FC236}">
              <a16:creationId xmlns:a16="http://schemas.microsoft.com/office/drawing/2014/main" id="{C01F9423-3DEB-4207-87B0-B4C895DD2A6F}"/>
            </a:ext>
          </a:extLst>
        </xdr:cNvPr>
        <xdr:cNvSpPr txBox="1"/>
      </xdr:nvSpPr>
      <xdr:spPr>
        <a:xfrm>
          <a:off x="4675505"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18542</xdr:rowOff>
    </xdr:from>
    <xdr:to>
      <xdr:col>20</xdr:col>
      <xdr:colOff>38100</xdr:colOff>
      <xdr:row>36</xdr:row>
      <xdr:rowOff>120142</xdr:rowOff>
    </xdr:to>
    <xdr:sp macro="" textlink="">
      <xdr:nvSpPr>
        <xdr:cNvPr id="73" name="楕円 72">
          <a:extLst>
            <a:ext uri="{FF2B5EF4-FFF2-40B4-BE49-F238E27FC236}">
              <a16:creationId xmlns:a16="http://schemas.microsoft.com/office/drawing/2014/main" id="{5018645D-A1CC-43D9-A28E-238CE06A68DA}"/>
            </a:ext>
          </a:extLst>
        </xdr:cNvPr>
        <xdr:cNvSpPr/>
      </xdr:nvSpPr>
      <xdr:spPr>
        <a:xfrm>
          <a:off x="3744595" y="6331712"/>
          <a:ext cx="10350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69342</xdr:rowOff>
    </xdr:from>
    <xdr:to>
      <xdr:col>24</xdr:col>
      <xdr:colOff>63500</xdr:colOff>
      <xdr:row>36</xdr:row>
      <xdr:rowOff>121920</xdr:rowOff>
    </xdr:to>
    <xdr:cxnSp macro="">
      <xdr:nvCxnSpPr>
        <xdr:cNvPr id="74" name="直線コネクタ 73">
          <a:extLst>
            <a:ext uri="{FF2B5EF4-FFF2-40B4-BE49-F238E27FC236}">
              <a16:creationId xmlns:a16="http://schemas.microsoft.com/office/drawing/2014/main" id="{0ABE7616-5BDB-406F-A54B-7FDF960C29EB}"/>
            </a:ext>
          </a:extLst>
        </xdr:cNvPr>
        <xdr:cNvCxnSpPr/>
      </xdr:nvCxnSpPr>
      <xdr:spPr>
        <a:xfrm>
          <a:off x="3799205" y="6380607"/>
          <a:ext cx="83820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162560</xdr:rowOff>
    </xdr:from>
    <xdr:to>
      <xdr:col>15</xdr:col>
      <xdr:colOff>101600</xdr:colOff>
      <xdr:row>36</xdr:row>
      <xdr:rowOff>92710</xdr:rowOff>
    </xdr:to>
    <xdr:sp macro="" textlink="">
      <xdr:nvSpPr>
        <xdr:cNvPr id="75" name="楕円 74">
          <a:extLst>
            <a:ext uri="{FF2B5EF4-FFF2-40B4-BE49-F238E27FC236}">
              <a16:creationId xmlns:a16="http://schemas.microsoft.com/office/drawing/2014/main" id="{5DF2740E-DEE8-44F6-8E38-BDAAE8EB618F}"/>
            </a:ext>
          </a:extLst>
        </xdr:cNvPr>
        <xdr:cNvSpPr/>
      </xdr:nvSpPr>
      <xdr:spPr>
        <a:xfrm>
          <a:off x="2857500" y="6294755"/>
          <a:ext cx="103505" cy="1111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41910</xdr:rowOff>
    </xdr:from>
    <xdr:to>
      <xdr:col>19</xdr:col>
      <xdr:colOff>177800</xdr:colOff>
      <xdr:row>36</xdr:row>
      <xdr:rowOff>69342</xdr:rowOff>
    </xdr:to>
    <xdr:cxnSp macro="">
      <xdr:nvCxnSpPr>
        <xdr:cNvPr id="76" name="直線コネクタ 75">
          <a:extLst>
            <a:ext uri="{FF2B5EF4-FFF2-40B4-BE49-F238E27FC236}">
              <a16:creationId xmlns:a16="http://schemas.microsoft.com/office/drawing/2014/main" id="{B709912D-2E18-4A82-A01C-E85E1209BAA6}"/>
            </a:ext>
          </a:extLst>
        </xdr:cNvPr>
        <xdr:cNvCxnSpPr/>
      </xdr:nvCxnSpPr>
      <xdr:spPr>
        <a:xfrm>
          <a:off x="2906395" y="6351270"/>
          <a:ext cx="892810" cy="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130556</xdr:rowOff>
    </xdr:from>
    <xdr:to>
      <xdr:col>10</xdr:col>
      <xdr:colOff>165100</xdr:colOff>
      <xdr:row>36</xdr:row>
      <xdr:rowOff>60706</xdr:rowOff>
    </xdr:to>
    <xdr:sp macro="" textlink="">
      <xdr:nvSpPr>
        <xdr:cNvPr id="77" name="楕円 76">
          <a:extLst>
            <a:ext uri="{FF2B5EF4-FFF2-40B4-BE49-F238E27FC236}">
              <a16:creationId xmlns:a16="http://schemas.microsoft.com/office/drawing/2014/main" id="{05BAE471-499B-45EA-82FA-F93C1246CBB4}"/>
            </a:ext>
          </a:extLst>
        </xdr:cNvPr>
        <xdr:cNvSpPr/>
      </xdr:nvSpPr>
      <xdr:spPr>
        <a:xfrm>
          <a:off x="1970405" y="6268466"/>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9906</xdr:rowOff>
    </xdr:from>
    <xdr:to>
      <xdr:col>15</xdr:col>
      <xdr:colOff>50800</xdr:colOff>
      <xdr:row>36</xdr:row>
      <xdr:rowOff>41910</xdr:rowOff>
    </xdr:to>
    <xdr:cxnSp macro="">
      <xdr:nvCxnSpPr>
        <xdr:cNvPr id="78" name="直線コネクタ 77">
          <a:extLst>
            <a:ext uri="{FF2B5EF4-FFF2-40B4-BE49-F238E27FC236}">
              <a16:creationId xmlns:a16="http://schemas.microsoft.com/office/drawing/2014/main" id="{0EB950D5-F12A-425E-A44C-D2E32B936EB8}"/>
            </a:ext>
          </a:extLst>
        </xdr:cNvPr>
        <xdr:cNvCxnSpPr/>
      </xdr:nvCxnSpPr>
      <xdr:spPr>
        <a:xfrm>
          <a:off x="2019300" y="6317361"/>
          <a:ext cx="887095" cy="3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93980</xdr:rowOff>
    </xdr:from>
    <xdr:to>
      <xdr:col>6</xdr:col>
      <xdr:colOff>38100</xdr:colOff>
      <xdr:row>36</xdr:row>
      <xdr:rowOff>24130</xdr:rowOff>
    </xdr:to>
    <xdr:sp macro="" textlink="">
      <xdr:nvSpPr>
        <xdr:cNvPr id="79" name="楕円 78">
          <a:extLst>
            <a:ext uri="{FF2B5EF4-FFF2-40B4-BE49-F238E27FC236}">
              <a16:creationId xmlns:a16="http://schemas.microsoft.com/office/drawing/2014/main" id="{967957A7-40F5-43D0-A56E-91B9C6C8B4F7}"/>
            </a:ext>
          </a:extLst>
        </xdr:cNvPr>
        <xdr:cNvSpPr/>
      </xdr:nvSpPr>
      <xdr:spPr>
        <a:xfrm>
          <a:off x="1077595" y="6231890"/>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144780</xdr:rowOff>
    </xdr:from>
    <xdr:to>
      <xdr:col>10</xdr:col>
      <xdr:colOff>114300</xdr:colOff>
      <xdr:row>36</xdr:row>
      <xdr:rowOff>9906</xdr:rowOff>
    </xdr:to>
    <xdr:cxnSp macro="">
      <xdr:nvCxnSpPr>
        <xdr:cNvPr id="80" name="直線コネクタ 79">
          <a:extLst>
            <a:ext uri="{FF2B5EF4-FFF2-40B4-BE49-F238E27FC236}">
              <a16:creationId xmlns:a16="http://schemas.microsoft.com/office/drawing/2014/main" id="{80D469AD-5E0F-4765-BC18-4D1F99A37CF7}"/>
            </a:ext>
          </a:extLst>
        </xdr:cNvPr>
        <xdr:cNvCxnSpPr/>
      </xdr:nvCxnSpPr>
      <xdr:spPr>
        <a:xfrm>
          <a:off x="1132205" y="6280785"/>
          <a:ext cx="887095"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44975</xdr:rowOff>
    </xdr:from>
    <xdr:ext cx="405111" cy="259045"/>
    <xdr:sp macro="" textlink="">
      <xdr:nvSpPr>
        <xdr:cNvPr id="81" name="n_1aveValue【道路】&#10;有形固定資産減価償却率">
          <a:extLst>
            <a:ext uri="{FF2B5EF4-FFF2-40B4-BE49-F238E27FC236}">
              <a16:creationId xmlns:a16="http://schemas.microsoft.com/office/drawing/2014/main" id="{7EBFA9D2-5A99-47AC-A5F8-A65C78388D7A}"/>
            </a:ext>
          </a:extLst>
        </xdr:cNvPr>
        <xdr:cNvSpPr txBox="1"/>
      </xdr:nvSpPr>
      <xdr:spPr>
        <a:xfrm>
          <a:off x="3582044" y="652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10685</xdr:rowOff>
    </xdr:from>
    <xdr:ext cx="405111" cy="259045"/>
    <xdr:sp macro="" textlink="">
      <xdr:nvSpPr>
        <xdr:cNvPr id="82" name="n_2aveValue【道路】&#10;有形固定資産減価償却率">
          <a:extLst>
            <a:ext uri="{FF2B5EF4-FFF2-40B4-BE49-F238E27FC236}">
              <a16:creationId xmlns:a16="http://schemas.microsoft.com/office/drawing/2014/main" id="{7DDDB3D3-20D3-412E-A765-AD61478BEF62}"/>
            </a:ext>
          </a:extLst>
        </xdr:cNvPr>
        <xdr:cNvSpPr txBox="1"/>
      </xdr:nvSpPr>
      <xdr:spPr>
        <a:xfrm>
          <a:off x="2705744" y="6493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140987</xdr:rowOff>
    </xdr:from>
    <xdr:ext cx="405111" cy="259045"/>
    <xdr:sp macro="" textlink="">
      <xdr:nvSpPr>
        <xdr:cNvPr id="83" name="n_3aveValue【道路】&#10;有形固定資産減価償却率">
          <a:extLst>
            <a:ext uri="{FF2B5EF4-FFF2-40B4-BE49-F238E27FC236}">
              <a16:creationId xmlns:a16="http://schemas.microsoft.com/office/drawing/2014/main" id="{20802E42-77BA-42EC-8F49-FD34DBA6C783}"/>
            </a:ext>
          </a:extLst>
        </xdr:cNvPr>
        <xdr:cNvSpPr txBox="1"/>
      </xdr:nvSpPr>
      <xdr:spPr>
        <a:xfrm>
          <a:off x="1818649" y="645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124985</xdr:rowOff>
    </xdr:from>
    <xdr:ext cx="405111" cy="259045"/>
    <xdr:sp macro="" textlink="">
      <xdr:nvSpPr>
        <xdr:cNvPr id="84" name="n_4aveValue【道路】&#10;有形固定資産減価償却率">
          <a:extLst>
            <a:ext uri="{FF2B5EF4-FFF2-40B4-BE49-F238E27FC236}">
              <a16:creationId xmlns:a16="http://schemas.microsoft.com/office/drawing/2014/main" id="{02C68A6D-1DC2-4858-A18C-FD94ED8A5411}"/>
            </a:ext>
          </a:extLst>
        </xdr:cNvPr>
        <xdr:cNvSpPr txBox="1"/>
      </xdr:nvSpPr>
      <xdr:spPr>
        <a:xfrm>
          <a:off x="925839" y="6432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136669</xdr:rowOff>
    </xdr:from>
    <xdr:ext cx="405111" cy="259045"/>
    <xdr:sp macro="" textlink="">
      <xdr:nvSpPr>
        <xdr:cNvPr id="85" name="n_1mainValue【道路】&#10;有形固定資産減価償却率">
          <a:extLst>
            <a:ext uri="{FF2B5EF4-FFF2-40B4-BE49-F238E27FC236}">
              <a16:creationId xmlns:a16="http://schemas.microsoft.com/office/drawing/2014/main" id="{84D1BBB4-4C69-42AE-8F1C-39A45152A38C}"/>
            </a:ext>
          </a:extLst>
        </xdr:cNvPr>
        <xdr:cNvSpPr txBox="1"/>
      </xdr:nvSpPr>
      <xdr:spPr>
        <a:xfrm>
          <a:off x="3582044" y="6099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109237</xdr:rowOff>
    </xdr:from>
    <xdr:ext cx="405111" cy="259045"/>
    <xdr:sp macro="" textlink="">
      <xdr:nvSpPr>
        <xdr:cNvPr id="86" name="n_2mainValue【道路】&#10;有形固定資産減価償却率">
          <a:extLst>
            <a:ext uri="{FF2B5EF4-FFF2-40B4-BE49-F238E27FC236}">
              <a16:creationId xmlns:a16="http://schemas.microsoft.com/office/drawing/2014/main" id="{9716B402-9261-49BC-8F04-4A0E8841C3F4}"/>
            </a:ext>
          </a:extLst>
        </xdr:cNvPr>
        <xdr:cNvSpPr txBox="1"/>
      </xdr:nvSpPr>
      <xdr:spPr>
        <a:xfrm>
          <a:off x="27057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77233</xdr:rowOff>
    </xdr:from>
    <xdr:ext cx="405111" cy="259045"/>
    <xdr:sp macro="" textlink="">
      <xdr:nvSpPr>
        <xdr:cNvPr id="87" name="n_3mainValue【道路】&#10;有形固定資産減価償却率">
          <a:extLst>
            <a:ext uri="{FF2B5EF4-FFF2-40B4-BE49-F238E27FC236}">
              <a16:creationId xmlns:a16="http://schemas.microsoft.com/office/drawing/2014/main" id="{4876BDED-0C6D-4AAF-92ED-004DB9610791}"/>
            </a:ext>
          </a:extLst>
        </xdr:cNvPr>
        <xdr:cNvSpPr txBox="1"/>
      </xdr:nvSpPr>
      <xdr:spPr>
        <a:xfrm>
          <a:off x="1818649" y="6036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40657</xdr:rowOff>
    </xdr:from>
    <xdr:ext cx="405111" cy="259045"/>
    <xdr:sp macro="" textlink="">
      <xdr:nvSpPr>
        <xdr:cNvPr id="88" name="n_4mainValue【道路】&#10;有形固定資産減価償却率">
          <a:extLst>
            <a:ext uri="{FF2B5EF4-FFF2-40B4-BE49-F238E27FC236}">
              <a16:creationId xmlns:a16="http://schemas.microsoft.com/office/drawing/2014/main" id="{B85E95FD-0B21-481A-830E-7EB38E8ECC53}"/>
            </a:ext>
          </a:extLst>
        </xdr:cNvPr>
        <xdr:cNvSpPr txBox="1"/>
      </xdr:nvSpPr>
      <xdr:spPr>
        <a:xfrm>
          <a:off x="925839" y="599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16482B1D-F073-4738-ADB0-39FD1A81B36F}"/>
            </a:ext>
          </a:extLst>
        </xdr:cNvPr>
        <xdr:cNvSpPr/>
      </xdr:nvSpPr>
      <xdr:spPr>
        <a:xfrm>
          <a:off x="6602095" y="4282440"/>
          <a:ext cx="4724400" cy="652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9F60093C-0CB7-4347-A13F-CA99E5333211}"/>
            </a:ext>
          </a:extLst>
        </xdr:cNvPr>
        <xdr:cNvSpPr/>
      </xdr:nvSpPr>
      <xdr:spPr>
        <a:xfrm>
          <a:off x="6732905" y="495617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33A2D240-0749-43A3-8C2F-D533CE654F6C}"/>
            </a:ext>
          </a:extLst>
        </xdr:cNvPr>
        <xdr:cNvSpPr/>
      </xdr:nvSpPr>
      <xdr:spPr>
        <a:xfrm>
          <a:off x="6732905" y="516318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57D340CD-9111-450E-9158-99F36ADC81D2}"/>
            </a:ext>
          </a:extLst>
        </xdr:cNvPr>
        <xdr:cNvSpPr/>
      </xdr:nvSpPr>
      <xdr:spPr>
        <a:xfrm>
          <a:off x="7745095" y="495617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130577B6-5517-4191-92AF-8E5E69CF755C}"/>
            </a:ext>
          </a:extLst>
        </xdr:cNvPr>
        <xdr:cNvSpPr/>
      </xdr:nvSpPr>
      <xdr:spPr>
        <a:xfrm>
          <a:off x="7745095" y="516318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FA1EC7BC-2F41-47A3-A0C6-A0498C48F5D3}"/>
            </a:ext>
          </a:extLst>
        </xdr:cNvPr>
        <xdr:cNvSpPr/>
      </xdr:nvSpPr>
      <xdr:spPr>
        <a:xfrm>
          <a:off x="8888095" y="495617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699F2856-EA0F-479B-BB3F-2D8C9A7E26F8}"/>
            </a:ext>
          </a:extLst>
        </xdr:cNvPr>
        <xdr:cNvSpPr/>
      </xdr:nvSpPr>
      <xdr:spPr>
        <a:xfrm>
          <a:off x="8888095" y="516318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A75DECA8-4A78-4825-8DCB-C45E6CC06976}"/>
            </a:ext>
          </a:extLst>
        </xdr:cNvPr>
        <xdr:cNvSpPr/>
      </xdr:nvSpPr>
      <xdr:spPr>
        <a:xfrm>
          <a:off x="6602095" y="5455920"/>
          <a:ext cx="4724400" cy="233172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D5446BA6-D419-414E-A4D3-73246085404B}"/>
            </a:ext>
          </a:extLst>
        </xdr:cNvPr>
        <xdr:cNvSpPr txBox="1"/>
      </xdr:nvSpPr>
      <xdr:spPr>
        <a:xfrm>
          <a:off x="6563995" y="52578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27CCB6BC-54DE-45A7-A27D-0E9C34E26BD3}"/>
            </a:ext>
          </a:extLst>
        </xdr:cNvPr>
        <xdr:cNvCxnSpPr/>
      </xdr:nvCxnSpPr>
      <xdr:spPr>
        <a:xfrm>
          <a:off x="6602095" y="77876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994C4593-DC9B-44A6-B880-E8B1882DDEBA}"/>
            </a:ext>
          </a:extLst>
        </xdr:cNvPr>
        <xdr:cNvCxnSpPr/>
      </xdr:nvCxnSpPr>
      <xdr:spPr>
        <a:xfrm>
          <a:off x="6602095" y="73990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CBF6EDF-FBDA-47C2-B162-19425A096547}"/>
            </a:ext>
          </a:extLst>
        </xdr:cNvPr>
        <xdr:cNvSpPr txBox="1"/>
      </xdr:nvSpPr>
      <xdr:spPr>
        <a:xfrm>
          <a:off x="6136821" y="72548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B177316A-0598-40C5-8D51-7F4391D23DFC}"/>
            </a:ext>
          </a:extLst>
        </xdr:cNvPr>
        <xdr:cNvCxnSpPr/>
      </xdr:nvCxnSpPr>
      <xdr:spPr>
        <a:xfrm>
          <a:off x="6602095" y="701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61295BFA-A9F8-4CB4-8651-23575DFB174E}"/>
            </a:ext>
          </a:extLst>
        </xdr:cNvPr>
        <xdr:cNvSpPr txBox="1"/>
      </xdr:nvSpPr>
      <xdr:spPr>
        <a:xfrm>
          <a:off x="6076511" y="68662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5752784-3CAD-4EBF-9FF3-79B7CB1554F3}"/>
            </a:ext>
          </a:extLst>
        </xdr:cNvPr>
        <xdr:cNvCxnSpPr/>
      </xdr:nvCxnSpPr>
      <xdr:spPr>
        <a:xfrm>
          <a:off x="6602095" y="66217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2ACE0C4B-3619-4B84-B5BC-F03F6E3E9438}"/>
            </a:ext>
          </a:extLst>
        </xdr:cNvPr>
        <xdr:cNvSpPr txBox="1"/>
      </xdr:nvSpPr>
      <xdr:spPr>
        <a:xfrm>
          <a:off x="6076511" y="647003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B4298E89-C99C-4262-8149-1F9D96ABFAB8}"/>
            </a:ext>
          </a:extLst>
        </xdr:cNvPr>
        <xdr:cNvCxnSpPr/>
      </xdr:nvCxnSpPr>
      <xdr:spPr>
        <a:xfrm>
          <a:off x="6602095" y="62331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30AAA80D-8437-4DF3-8E63-EB5BE9E92063}"/>
            </a:ext>
          </a:extLst>
        </xdr:cNvPr>
        <xdr:cNvSpPr txBox="1"/>
      </xdr:nvSpPr>
      <xdr:spPr>
        <a:xfrm>
          <a:off x="6076511" y="60814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677CB497-922A-480C-B03C-05276AA15E4D}"/>
            </a:ext>
          </a:extLst>
        </xdr:cNvPr>
        <xdr:cNvCxnSpPr/>
      </xdr:nvCxnSpPr>
      <xdr:spPr>
        <a:xfrm>
          <a:off x="6602095" y="58445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CA8C4044-3780-4552-AF23-D1110103A22C}"/>
            </a:ext>
          </a:extLst>
        </xdr:cNvPr>
        <xdr:cNvSpPr txBox="1"/>
      </xdr:nvSpPr>
      <xdr:spPr>
        <a:xfrm>
          <a:off x="6076511" y="56927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EF4E79E2-377F-46E3-9E8D-1DC0F3FAC04C}"/>
            </a:ext>
          </a:extLst>
        </xdr:cNvPr>
        <xdr:cNvCxnSpPr/>
      </xdr:nvCxnSpPr>
      <xdr:spPr>
        <a:xfrm>
          <a:off x="6602095" y="54559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B9B8B559-3A29-4B64-8C0F-C109850DB23B}"/>
            </a:ext>
          </a:extLst>
        </xdr:cNvPr>
        <xdr:cNvSpPr txBox="1"/>
      </xdr:nvSpPr>
      <xdr:spPr>
        <a:xfrm>
          <a:off x="6076511" y="53041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C2189854-9952-4F66-AC0D-9F2280E88B69}"/>
            </a:ext>
          </a:extLst>
        </xdr:cNvPr>
        <xdr:cNvSpPr/>
      </xdr:nvSpPr>
      <xdr:spPr>
        <a:xfrm>
          <a:off x="6602095" y="5455920"/>
          <a:ext cx="4724400" cy="233172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85649</xdr:rowOff>
    </xdr:from>
    <xdr:to>
      <xdr:col>54</xdr:col>
      <xdr:colOff>189865</xdr:colOff>
      <xdr:row>41</xdr:row>
      <xdr:rowOff>74676</xdr:rowOff>
    </xdr:to>
    <xdr:cxnSp macro="">
      <xdr:nvCxnSpPr>
        <xdr:cNvPr id="112" name="直線コネクタ 111">
          <a:extLst>
            <a:ext uri="{FF2B5EF4-FFF2-40B4-BE49-F238E27FC236}">
              <a16:creationId xmlns:a16="http://schemas.microsoft.com/office/drawing/2014/main" id="{45F6F830-5A72-4351-8822-7D824D8E42CE}"/>
            </a:ext>
          </a:extLst>
        </xdr:cNvPr>
        <xdr:cNvCxnSpPr/>
      </xdr:nvCxnSpPr>
      <xdr:spPr>
        <a:xfrm flipV="1">
          <a:off x="10476865" y="6042584"/>
          <a:ext cx="0" cy="1217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78503</xdr:rowOff>
    </xdr:from>
    <xdr:ext cx="469744" cy="259045"/>
    <xdr:sp macro="" textlink="">
      <xdr:nvSpPr>
        <xdr:cNvPr id="113" name="【道路】&#10;一人当たり延長最小値テキスト">
          <a:extLst>
            <a:ext uri="{FF2B5EF4-FFF2-40B4-BE49-F238E27FC236}">
              <a16:creationId xmlns:a16="http://schemas.microsoft.com/office/drawing/2014/main" id="{81BFBAF7-0DA4-4392-B2A5-A9D4AE443F5A}"/>
            </a:ext>
          </a:extLst>
        </xdr:cNvPr>
        <xdr:cNvSpPr txBox="1"/>
      </xdr:nvSpPr>
      <xdr:spPr>
        <a:xfrm>
          <a:off x="10515600" y="7264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74676</xdr:rowOff>
    </xdr:from>
    <xdr:to>
      <xdr:col>55</xdr:col>
      <xdr:colOff>88900</xdr:colOff>
      <xdr:row>41</xdr:row>
      <xdr:rowOff>74676</xdr:rowOff>
    </xdr:to>
    <xdr:cxnSp macro="">
      <xdr:nvCxnSpPr>
        <xdr:cNvPr id="114" name="直線コネクタ 113">
          <a:extLst>
            <a:ext uri="{FF2B5EF4-FFF2-40B4-BE49-F238E27FC236}">
              <a16:creationId xmlns:a16="http://schemas.microsoft.com/office/drawing/2014/main" id="{9CA4BA22-B918-46AD-B51D-B3888521B8B7}"/>
            </a:ext>
          </a:extLst>
        </xdr:cNvPr>
        <xdr:cNvCxnSpPr/>
      </xdr:nvCxnSpPr>
      <xdr:spPr>
        <a:xfrm>
          <a:off x="10390505" y="7260336"/>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32326</xdr:rowOff>
    </xdr:from>
    <xdr:ext cx="534377" cy="259045"/>
    <xdr:sp macro="" textlink="">
      <xdr:nvSpPr>
        <xdr:cNvPr id="115" name="【道路】&#10;一人当たり延長最大値テキスト">
          <a:extLst>
            <a:ext uri="{FF2B5EF4-FFF2-40B4-BE49-F238E27FC236}">
              <a16:creationId xmlns:a16="http://schemas.microsoft.com/office/drawing/2014/main" id="{982E96A6-0D6E-404A-876D-B55CC09485C5}"/>
            </a:ext>
          </a:extLst>
        </xdr:cNvPr>
        <xdr:cNvSpPr txBox="1"/>
      </xdr:nvSpPr>
      <xdr:spPr>
        <a:xfrm>
          <a:off x="10515600" y="581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85649</xdr:rowOff>
    </xdr:from>
    <xdr:to>
      <xdr:col>55</xdr:col>
      <xdr:colOff>88900</xdr:colOff>
      <xdr:row>34</xdr:row>
      <xdr:rowOff>85649</xdr:rowOff>
    </xdr:to>
    <xdr:cxnSp macro="">
      <xdr:nvCxnSpPr>
        <xdr:cNvPr id="116" name="直線コネクタ 115">
          <a:extLst>
            <a:ext uri="{FF2B5EF4-FFF2-40B4-BE49-F238E27FC236}">
              <a16:creationId xmlns:a16="http://schemas.microsoft.com/office/drawing/2014/main" id="{42017112-1610-4C4D-AAA9-538E607397BF}"/>
            </a:ext>
          </a:extLst>
        </xdr:cNvPr>
        <xdr:cNvCxnSpPr/>
      </xdr:nvCxnSpPr>
      <xdr:spPr>
        <a:xfrm>
          <a:off x="10390505" y="6042584"/>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11930</xdr:rowOff>
    </xdr:from>
    <xdr:ext cx="534377" cy="259045"/>
    <xdr:sp macro="" textlink="">
      <xdr:nvSpPr>
        <xdr:cNvPr id="117" name="【道路】&#10;一人当たり延長平均値テキスト">
          <a:extLst>
            <a:ext uri="{FF2B5EF4-FFF2-40B4-BE49-F238E27FC236}">
              <a16:creationId xmlns:a16="http://schemas.microsoft.com/office/drawing/2014/main" id="{15651A8A-E24E-48D8-8102-00DF1DD94294}"/>
            </a:ext>
          </a:extLst>
        </xdr:cNvPr>
        <xdr:cNvSpPr txBox="1"/>
      </xdr:nvSpPr>
      <xdr:spPr>
        <a:xfrm>
          <a:off x="10515600" y="66699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160503</xdr:rowOff>
    </xdr:from>
    <xdr:to>
      <xdr:col>55</xdr:col>
      <xdr:colOff>50800</xdr:colOff>
      <xdr:row>39</xdr:row>
      <xdr:rowOff>90653</xdr:rowOff>
    </xdr:to>
    <xdr:sp macro="" textlink="">
      <xdr:nvSpPr>
        <xdr:cNvPr id="118" name="フローチャート: 判断 117">
          <a:extLst>
            <a:ext uri="{FF2B5EF4-FFF2-40B4-BE49-F238E27FC236}">
              <a16:creationId xmlns:a16="http://schemas.microsoft.com/office/drawing/2014/main" id="{96042BDF-D4BB-49AF-9FB3-DA4CEFFDC5F1}"/>
            </a:ext>
          </a:extLst>
        </xdr:cNvPr>
        <xdr:cNvSpPr/>
      </xdr:nvSpPr>
      <xdr:spPr>
        <a:xfrm>
          <a:off x="10428605" y="6818478"/>
          <a:ext cx="97790" cy="1111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120764</xdr:rowOff>
    </xdr:from>
    <xdr:to>
      <xdr:col>50</xdr:col>
      <xdr:colOff>165100</xdr:colOff>
      <xdr:row>39</xdr:row>
      <xdr:rowOff>50914</xdr:rowOff>
    </xdr:to>
    <xdr:sp macro="" textlink="">
      <xdr:nvSpPr>
        <xdr:cNvPr id="119" name="フローチャート: 判断 118">
          <a:extLst>
            <a:ext uri="{FF2B5EF4-FFF2-40B4-BE49-F238E27FC236}">
              <a16:creationId xmlns:a16="http://schemas.microsoft.com/office/drawing/2014/main" id="{8C3E9348-C90D-4C4F-BAB0-0EE624F98F8D}"/>
            </a:ext>
          </a:extLst>
        </xdr:cNvPr>
        <xdr:cNvSpPr/>
      </xdr:nvSpPr>
      <xdr:spPr>
        <a:xfrm>
          <a:off x="9590405" y="6778739"/>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117754</xdr:rowOff>
    </xdr:from>
    <xdr:to>
      <xdr:col>46</xdr:col>
      <xdr:colOff>38100</xdr:colOff>
      <xdr:row>39</xdr:row>
      <xdr:rowOff>47904</xdr:rowOff>
    </xdr:to>
    <xdr:sp macro="" textlink="">
      <xdr:nvSpPr>
        <xdr:cNvPr id="120" name="フローチャート: 判断 119">
          <a:extLst>
            <a:ext uri="{FF2B5EF4-FFF2-40B4-BE49-F238E27FC236}">
              <a16:creationId xmlns:a16="http://schemas.microsoft.com/office/drawing/2014/main" id="{C4C72F6E-6B16-439A-88EF-21701EBDEBFC}"/>
            </a:ext>
          </a:extLst>
        </xdr:cNvPr>
        <xdr:cNvSpPr/>
      </xdr:nvSpPr>
      <xdr:spPr>
        <a:xfrm>
          <a:off x="8697595" y="6777634"/>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169228</xdr:rowOff>
    </xdr:from>
    <xdr:to>
      <xdr:col>41</xdr:col>
      <xdr:colOff>101600</xdr:colOff>
      <xdr:row>39</xdr:row>
      <xdr:rowOff>99378</xdr:rowOff>
    </xdr:to>
    <xdr:sp macro="" textlink="">
      <xdr:nvSpPr>
        <xdr:cNvPr id="121" name="フローチャート: 判断 120">
          <a:extLst>
            <a:ext uri="{FF2B5EF4-FFF2-40B4-BE49-F238E27FC236}">
              <a16:creationId xmlns:a16="http://schemas.microsoft.com/office/drawing/2014/main" id="{EF5CAA05-2DA4-442A-B826-30A07E80A96B}"/>
            </a:ext>
          </a:extLst>
        </xdr:cNvPr>
        <xdr:cNvSpPr/>
      </xdr:nvSpPr>
      <xdr:spPr>
        <a:xfrm>
          <a:off x="7810500" y="6832918"/>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155016</xdr:rowOff>
    </xdr:from>
    <xdr:to>
      <xdr:col>36</xdr:col>
      <xdr:colOff>165100</xdr:colOff>
      <xdr:row>39</xdr:row>
      <xdr:rowOff>85166</xdr:rowOff>
    </xdr:to>
    <xdr:sp macro="" textlink="">
      <xdr:nvSpPr>
        <xdr:cNvPr id="122" name="フローチャート: 判断 121">
          <a:extLst>
            <a:ext uri="{FF2B5EF4-FFF2-40B4-BE49-F238E27FC236}">
              <a16:creationId xmlns:a16="http://schemas.microsoft.com/office/drawing/2014/main" id="{DDC27EA2-8C7E-4153-9947-0541FF65FA7A}"/>
            </a:ext>
          </a:extLst>
        </xdr:cNvPr>
        <xdr:cNvSpPr/>
      </xdr:nvSpPr>
      <xdr:spPr>
        <a:xfrm>
          <a:off x="6923405" y="681489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F1CA1173-4A4C-4F43-9BB4-EAA11A53BBFA}"/>
            </a:ext>
          </a:extLst>
        </xdr:cNvPr>
        <xdr:cNvSpPr txBox="1"/>
      </xdr:nvSpPr>
      <xdr:spPr>
        <a:xfrm>
          <a:off x="10287000"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15885E38-E60A-463F-98D7-3F416839D4F9}"/>
            </a:ext>
          </a:extLst>
        </xdr:cNvPr>
        <xdr:cNvSpPr txBox="1"/>
      </xdr:nvSpPr>
      <xdr:spPr>
        <a:xfrm>
          <a:off x="9448800"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97A4FBD-F83A-4EBA-A854-5886A2E8A965}"/>
            </a:ext>
          </a:extLst>
        </xdr:cNvPr>
        <xdr:cNvSpPr txBox="1"/>
      </xdr:nvSpPr>
      <xdr:spPr>
        <a:xfrm>
          <a:off x="856170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62D4D98-9DF7-4115-AC11-58F40D8B38C5}"/>
            </a:ext>
          </a:extLst>
        </xdr:cNvPr>
        <xdr:cNvSpPr txBox="1"/>
      </xdr:nvSpPr>
      <xdr:spPr>
        <a:xfrm>
          <a:off x="766889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901CF7D-234E-431F-917E-F3E55A05AF5F}"/>
            </a:ext>
          </a:extLst>
        </xdr:cNvPr>
        <xdr:cNvSpPr txBox="1"/>
      </xdr:nvSpPr>
      <xdr:spPr>
        <a:xfrm>
          <a:off x="6781800"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134366</xdr:rowOff>
    </xdr:from>
    <xdr:to>
      <xdr:col>55</xdr:col>
      <xdr:colOff>50800</xdr:colOff>
      <xdr:row>41</xdr:row>
      <xdr:rowOff>64516</xdr:rowOff>
    </xdr:to>
    <xdr:sp macro="" textlink="">
      <xdr:nvSpPr>
        <xdr:cNvPr id="128" name="楕円 127">
          <a:extLst>
            <a:ext uri="{FF2B5EF4-FFF2-40B4-BE49-F238E27FC236}">
              <a16:creationId xmlns:a16="http://schemas.microsoft.com/office/drawing/2014/main" id="{BD9D6E92-3518-4C94-9EE6-35370D8C412E}"/>
            </a:ext>
          </a:extLst>
        </xdr:cNvPr>
        <xdr:cNvSpPr/>
      </xdr:nvSpPr>
      <xdr:spPr>
        <a:xfrm>
          <a:off x="10428605" y="714857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49293</xdr:rowOff>
    </xdr:from>
    <xdr:ext cx="469744" cy="259045"/>
    <xdr:sp macro="" textlink="">
      <xdr:nvSpPr>
        <xdr:cNvPr id="129" name="【道路】&#10;一人当たり延長該当値テキスト">
          <a:extLst>
            <a:ext uri="{FF2B5EF4-FFF2-40B4-BE49-F238E27FC236}">
              <a16:creationId xmlns:a16="http://schemas.microsoft.com/office/drawing/2014/main" id="{8962FC88-02E6-49DE-940A-C951D490F181}"/>
            </a:ext>
          </a:extLst>
        </xdr:cNvPr>
        <xdr:cNvSpPr txBox="1"/>
      </xdr:nvSpPr>
      <xdr:spPr>
        <a:xfrm>
          <a:off x="10515600" y="7057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134214</xdr:rowOff>
    </xdr:from>
    <xdr:to>
      <xdr:col>50</xdr:col>
      <xdr:colOff>165100</xdr:colOff>
      <xdr:row>41</xdr:row>
      <xdr:rowOff>64364</xdr:rowOff>
    </xdr:to>
    <xdr:sp macro="" textlink="">
      <xdr:nvSpPr>
        <xdr:cNvPr id="130" name="楕円 129">
          <a:extLst>
            <a:ext uri="{FF2B5EF4-FFF2-40B4-BE49-F238E27FC236}">
              <a16:creationId xmlns:a16="http://schemas.microsoft.com/office/drawing/2014/main" id="{8336CB1F-79E9-4864-8898-D4194619448F}"/>
            </a:ext>
          </a:extLst>
        </xdr:cNvPr>
        <xdr:cNvSpPr/>
      </xdr:nvSpPr>
      <xdr:spPr>
        <a:xfrm>
          <a:off x="9590405" y="714842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13564</xdr:rowOff>
    </xdr:from>
    <xdr:to>
      <xdr:col>55</xdr:col>
      <xdr:colOff>0</xdr:colOff>
      <xdr:row>41</xdr:row>
      <xdr:rowOff>13716</xdr:rowOff>
    </xdr:to>
    <xdr:cxnSp macro="">
      <xdr:nvCxnSpPr>
        <xdr:cNvPr id="131" name="直線コネクタ 130">
          <a:extLst>
            <a:ext uri="{FF2B5EF4-FFF2-40B4-BE49-F238E27FC236}">
              <a16:creationId xmlns:a16="http://schemas.microsoft.com/office/drawing/2014/main" id="{A5B7F12B-7BE8-4D84-BB38-1F943FEE69D6}"/>
            </a:ext>
          </a:extLst>
        </xdr:cNvPr>
        <xdr:cNvCxnSpPr/>
      </xdr:nvCxnSpPr>
      <xdr:spPr>
        <a:xfrm>
          <a:off x="9639300" y="7197319"/>
          <a:ext cx="8382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134595</xdr:rowOff>
    </xdr:from>
    <xdr:to>
      <xdr:col>46</xdr:col>
      <xdr:colOff>38100</xdr:colOff>
      <xdr:row>41</xdr:row>
      <xdr:rowOff>64745</xdr:rowOff>
    </xdr:to>
    <xdr:sp macro="" textlink="">
      <xdr:nvSpPr>
        <xdr:cNvPr id="132" name="楕円 131">
          <a:extLst>
            <a:ext uri="{FF2B5EF4-FFF2-40B4-BE49-F238E27FC236}">
              <a16:creationId xmlns:a16="http://schemas.microsoft.com/office/drawing/2014/main" id="{FEDCC0CA-7748-4C7D-98E1-709877395B11}"/>
            </a:ext>
          </a:extLst>
        </xdr:cNvPr>
        <xdr:cNvSpPr/>
      </xdr:nvSpPr>
      <xdr:spPr>
        <a:xfrm>
          <a:off x="8697595" y="7148805"/>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13564</xdr:rowOff>
    </xdr:from>
    <xdr:to>
      <xdr:col>50</xdr:col>
      <xdr:colOff>114300</xdr:colOff>
      <xdr:row>41</xdr:row>
      <xdr:rowOff>13945</xdr:rowOff>
    </xdr:to>
    <xdr:cxnSp macro="">
      <xdr:nvCxnSpPr>
        <xdr:cNvPr id="133" name="直線コネクタ 132">
          <a:extLst>
            <a:ext uri="{FF2B5EF4-FFF2-40B4-BE49-F238E27FC236}">
              <a16:creationId xmlns:a16="http://schemas.microsoft.com/office/drawing/2014/main" id="{43B1CDB8-129A-4D9D-A42C-C056F778890F}"/>
            </a:ext>
          </a:extLst>
        </xdr:cNvPr>
        <xdr:cNvCxnSpPr/>
      </xdr:nvCxnSpPr>
      <xdr:spPr>
        <a:xfrm flipV="1">
          <a:off x="8752205" y="7197319"/>
          <a:ext cx="887095"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135357</xdr:rowOff>
    </xdr:from>
    <xdr:to>
      <xdr:col>41</xdr:col>
      <xdr:colOff>101600</xdr:colOff>
      <xdr:row>41</xdr:row>
      <xdr:rowOff>65507</xdr:rowOff>
    </xdr:to>
    <xdr:sp macro="" textlink="">
      <xdr:nvSpPr>
        <xdr:cNvPr id="134" name="楕円 133">
          <a:extLst>
            <a:ext uri="{FF2B5EF4-FFF2-40B4-BE49-F238E27FC236}">
              <a16:creationId xmlns:a16="http://schemas.microsoft.com/office/drawing/2014/main" id="{66B038B4-B5D1-486C-B43D-C2628161F773}"/>
            </a:ext>
          </a:extLst>
        </xdr:cNvPr>
        <xdr:cNvSpPr/>
      </xdr:nvSpPr>
      <xdr:spPr>
        <a:xfrm>
          <a:off x="7810500" y="7149567"/>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13945</xdr:rowOff>
    </xdr:from>
    <xdr:to>
      <xdr:col>45</xdr:col>
      <xdr:colOff>177800</xdr:colOff>
      <xdr:row>41</xdr:row>
      <xdr:rowOff>14707</xdr:rowOff>
    </xdr:to>
    <xdr:cxnSp macro="">
      <xdr:nvCxnSpPr>
        <xdr:cNvPr id="135" name="直線コネクタ 134">
          <a:extLst>
            <a:ext uri="{FF2B5EF4-FFF2-40B4-BE49-F238E27FC236}">
              <a16:creationId xmlns:a16="http://schemas.microsoft.com/office/drawing/2014/main" id="{78EC1E31-DF46-4AB6-8BFA-92D9E4B6BAF0}"/>
            </a:ext>
          </a:extLst>
        </xdr:cNvPr>
        <xdr:cNvCxnSpPr/>
      </xdr:nvCxnSpPr>
      <xdr:spPr>
        <a:xfrm flipV="1">
          <a:off x="7859395" y="7197700"/>
          <a:ext cx="89281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135013</xdr:rowOff>
    </xdr:from>
    <xdr:to>
      <xdr:col>36</xdr:col>
      <xdr:colOff>165100</xdr:colOff>
      <xdr:row>41</xdr:row>
      <xdr:rowOff>65163</xdr:rowOff>
    </xdr:to>
    <xdr:sp macro="" textlink="">
      <xdr:nvSpPr>
        <xdr:cNvPr id="136" name="楕円 135">
          <a:extLst>
            <a:ext uri="{FF2B5EF4-FFF2-40B4-BE49-F238E27FC236}">
              <a16:creationId xmlns:a16="http://schemas.microsoft.com/office/drawing/2014/main" id="{03BBC559-0D09-40E6-9048-4D2A6146F66B}"/>
            </a:ext>
          </a:extLst>
        </xdr:cNvPr>
        <xdr:cNvSpPr/>
      </xdr:nvSpPr>
      <xdr:spPr>
        <a:xfrm>
          <a:off x="6923405" y="714922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14363</xdr:rowOff>
    </xdr:from>
    <xdr:to>
      <xdr:col>41</xdr:col>
      <xdr:colOff>50800</xdr:colOff>
      <xdr:row>41</xdr:row>
      <xdr:rowOff>14707</xdr:rowOff>
    </xdr:to>
    <xdr:cxnSp macro="">
      <xdr:nvCxnSpPr>
        <xdr:cNvPr id="137" name="直線コネクタ 136">
          <a:extLst>
            <a:ext uri="{FF2B5EF4-FFF2-40B4-BE49-F238E27FC236}">
              <a16:creationId xmlns:a16="http://schemas.microsoft.com/office/drawing/2014/main" id="{B721B9AE-69ED-4FDB-9CD2-D4E47AF8855A}"/>
            </a:ext>
          </a:extLst>
        </xdr:cNvPr>
        <xdr:cNvCxnSpPr/>
      </xdr:nvCxnSpPr>
      <xdr:spPr>
        <a:xfrm>
          <a:off x="6972300" y="7203833"/>
          <a:ext cx="887095" cy="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67441</xdr:rowOff>
    </xdr:from>
    <xdr:ext cx="534377" cy="259045"/>
    <xdr:sp macro="" textlink="">
      <xdr:nvSpPr>
        <xdr:cNvPr id="138" name="n_1aveValue【道路】&#10;一人当たり延長">
          <a:extLst>
            <a:ext uri="{FF2B5EF4-FFF2-40B4-BE49-F238E27FC236}">
              <a16:creationId xmlns:a16="http://schemas.microsoft.com/office/drawing/2014/main" id="{D00BCBEC-2163-4A60-A7FE-D73CA2314908}"/>
            </a:ext>
          </a:extLst>
        </xdr:cNvPr>
        <xdr:cNvSpPr txBox="1"/>
      </xdr:nvSpPr>
      <xdr:spPr>
        <a:xfrm>
          <a:off x="9361316" y="655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64431</xdr:rowOff>
    </xdr:from>
    <xdr:ext cx="534377" cy="259045"/>
    <xdr:sp macro="" textlink="">
      <xdr:nvSpPr>
        <xdr:cNvPr id="139" name="n_2aveValue【道路】&#10;一人当たり延長">
          <a:extLst>
            <a:ext uri="{FF2B5EF4-FFF2-40B4-BE49-F238E27FC236}">
              <a16:creationId xmlns:a16="http://schemas.microsoft.com/office/drawing/2014/main" id="{EF11F66E-D549-4288-BB5F-0EA5AFF9C620}"/>
            </a:ext>
          </a:extLst>
        </xdr:cNvPr>
        <xdr:cNvSpPr txBox="1"/>
      </xdr:nvSpPr>
      <xdr:spPr>
        <a:xfrm>
          <a:off x="8485016" y="655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115905</xdr:rowOff>
    </xdr:from>
    <xdr:ext cx="534377" cy="259045"/>
    <xdr:sp macro="" textlink="">
      <xdr:nvSpPr>
        <xdr:cNvPr id="140" name="n_3aveValue【道路】&#10;一人当たり延長">
          <a:extLst>
            <a:ext uri="{FF2B5EF4-FFF2-40B4-BE49-F238E27FC236}">
              <a16:creationId xmlns:a16="http://schemas.microsoft.com/office/drawing/2014/main" id="{6721FDA4-2A74-4C9B-B4E9-40B040144260}"/>
            </a:ext>
          </a:extLst>
        </xdr:cNvPr>
        <xdr:cNvSpPr txBox="1"/>
      </xdr:nvSpPr>
      <xdr:spPr>
        <a:xfrm>
          <a:off x="7592206" y="660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101693</xdr:rowOff>
    </xdr:from>
    <xdr:ext cx="534377" cy="259045"/>
    <xdr:sp macro="" textlink="">
      <xdr:nvSpPr>
        <xdr:cNvPr id="141" name="n_4aveValue【道路】&#10;一人当たり延長">
          <a:extLst>
            <a:ext uri="{FF2B5EF4-FFF2-40B4-BE49-F238E27FC236}">
              <a16:creationId xmlns:a16="http://schemas.microsoft.com/office/drawing/2014/main" id="{3C0A2C69-774A-4197-BB44-DDA3AA54E054}"/>
            </a:ext>
          </a:extLst>
        </xdr:cNvPr>
        <xdr:cNvSpPr txBox="1"/>
      </xdr:nvSpPr>
      <xdr:spPr>
        <a:xfrm>
          <a:off x="6705111" y="658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55491</xdr:rowOff>
    </xdr:from>
    <xdr:ext cx="469744" cy="259045"/>
    <xdr:sp macro="" textlink="">
      <xdr:nvSpPr>
        <xdr:cNvPr id="142" name="n_1mainValue【道路】&#10;一人当たり延長">
          <a:extLst>
            <a:ext uri="{FF2B5EF4-FFF2-40B4-BE49-F238E27FC236}">
              <a16:creationId xmlns:a16="http://schemas.microsoft.com/office/drawing/2014/main" id="{40FF5DB6-DE70-47EB-BF69-E7EEFC64DFA6}"/>
            </a:ext>
          </a:extLst>
        </xdr:cNvPr>
        <xdr:cNvSpPr txBox="1"/>
      </xdr:nvSpPr>
      <xdr:spPr>
        <a:xfrm>
          <a:off x="9395537" y="7244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55872</xdr:rowOff>
    </xdr:from>
    <xdr:ext cx="469744" cy="259045"/>
    <xdr:sp macro="" textlink="">
      <xdr:nvSpPr>
        <xdr:cNvPr id="143" name="n_2mainValue【道路】&#10;一人当たり延長">
          <a:extLst>
            <a:ext uri="{FF2B5EF4-FFF2-40B4-BE49-F238E27FC236}">
              <a16:creationId xmlns:a16="http://schemas.microsoft.com/office/drawing/2014/main" id="{765FD76A-F461-408E-8C28-B50C93F6A999}"/>
            </a:ext>
          </a:extLst>
        </xdr:cNvPr>
        <xdr:cNvSpPr txBox="1"/>
      </xdr:nvSpPr>
      <xdr:spPr>
        <a:xfrm>
          <a:off x="8519237" y="724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56634</xdr:rowOff>
    </xdr:from>
    <xdr:ext cx="469744" cy="259045"/>
    <xdr:sp macro="" textlink="">
      <xdr:nvSpPr>
        <xdr:cNvPr id="144" name="n_3mainValue【道路】&#10;一人当たり延長">
          <a:extLst>
            <a:ext uri="{FF2B5EF4-FFF2-40B4-BE49-F238E27FC236}">
              <a16:creationId xmlns:a16="http://schemas.microsoft.com/office/drawing/2014/main" id="{6EC228E3-0E9A-4C6A-97B3-AA6B333052A7}"/>
            </a:ext>
          </a:extLst>
        </xdr:cNvPr>
        <xdr:cNvSpPr txBox="1"/>
      </xdr:nvSpPr>
      <xdr:spPr>
        <a:xfrm>
          <a:off x="7624522" y="7246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56290</xdr:rowOff>
    </xdr:from>
    <xdr:ext cx="469744" cy="259045"/>
    <xdr:sp macro="" textlink="">
      <xdr:nvSpPr>
        <xdr:cNvPr id="145" name="n_4mainValue【道路】&#10;一人当たり延長">
          <a:extLst>
            <a:ext uri="{FF2B5EF4-FFF2-40B4-BE49-F238E27FC236}">
              <a16:creationId xmlns:a16="http://schemas.microsoft.com/office/drawing/2014/main" id="{9794918D-6DF4-40B6-9AE0-1F0F20002F73}"/>
            </a:ext>
          </a:extLst>
        </xdr:cNvPr>
        <xdr:cNvSpPr txBox="1"/>
      </xdr:nvSpPr>
      <xdr:spPr>
        <a:xfrm>
          <a:off x="6739332" y="7245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D1AA29CB-CA5F-43CD-A137-298287B26707}"/>
            </a:ext>
          </a:extLst>
        </xdr:cNvPr>
        <xdr:cNvSpPr/>
      </xdr:nvSpPr>
      <xdr:spPr>
        <a:xfrm>
          <a:off x="762000" y="8176260"/>
          <a:ext cx="4724400" cy="652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D079AA4B-D41F-407C-B5E7-38B6DE4C7134}"/>
            </a:ext>
          </a:extLst>
        </xdr:cNvPr>
        <xdr:cNvSpPr/>
      </xdr:nvSpPr>
      <xdr:spPr>
        <a:xfrm>
          <a:off x="887095" y="884999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9C1913FB-31EF-49A6-B237-C6A6913D75C2}"/>
            </a:ext>
          </a:extLst>
        </xdr:cNvPr>
        <xdr:cNvSpPr/>
      </xdr:nvSpPr>
      <xdr:spPr>
        <a:xfrm>
          <a:off x="887095" y="905700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2ED6691F-DEEC-4258-8E14-F750474CBF88}"/>
            </a:ext>
          </a:extLst>
        </xdr:cNvPr>
        <xdr:cNvSpPr/>
      </xdr:nvSpPr>
      <xdr:spPr>
        <a:xfrm>
          <a:off x="1905000" y="884999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919E63C9-2A27-40E6-A83E-F19D23CD16B1}"/>
            </a:ext>
          </a:extLst>
        </xdr:cNvPr>
        <xdr:cNvSpPr/>
      </xdr:nvSpPr>
      <xdr:spPr>
        <a:xfrm>
          <a:off x="1905000" y="905700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49F3A31C-3155-4083-AAB3-884187A60B10}"/>
            </a:ext>
          </a:extLst>
        </xdr:cNvPr>
        <xdr:cNvSpPr/>
      </xdr:nvSpPr>
      <xdr:spPr>
        <a:xfrm>
          <a:off x="3048000" y="884999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43196EDA-A687-459E-8918-31751F62310F}"/>
            </a:ext>
          </a:extLst>
        </xdr:cNvPr>
        <xdr:cNvSpPr/>
      </xdr:nvSpPr>
      <xdr:spPr>
        <a:xfrm>
          <a:off x="3048000" y="905700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279EDA9A-1651-4500-8A15-81F3EB252627}"/>
            </a:ext>
          </a:extLst>
        </xdr:cNvPr>
        <xdr:cNvSpPr/>
      </xdr:nvSpPr>
      <xdr:spPr>
        <a:xfrm>
          <a:off x="762000" y="9349740"/>
          <a:ext cx="4724400" cy="233172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FCA94A2A-0748-46DD-90AC-A1A78389F76C}"/>
            </a:ext>
          </a:extLst>
        </xdr:cNvPr>
        <xdr:cNvSpPr txBox="1"/>
      </xdr:nvSpPr>
      <xdr:spPr>
        <a:xfrm>
          <a:off x="723900" y="915162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3B70F29B-1BFE-4BB2-953B-ABED904D6BE0}"/>
            </a:ext>
          </a:extLst>
        </xdr:cNvPr>
        <xdr:cNvCxnSpPr/>
      </xdr:nvCxnSpPr>
      <xdr:spPr>
        <a:xfrm>
          <a:off x="762000" y="116814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F96690EA-CD11-40FA-A286-D0FF758C793B}"/>
            </a:ext>
          </a:extLst>
        </xdr:cNvPr>
        <xdr:cNvSpPr txBox="1"/>
      </xdr:nvSpPr>
      <xdr:spPr>
        <a:xfrm>
          <a:off x="296726" y="115373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2EA77B04-0778-4D69-ACF1-7982E651FF1F}"/>
            </a:ext>
          </a:extLst>
        </xdr:cNvPr>
        <xdr:cNvCxnSpPr/>
      </xdr:nvCxnSpPr>
      <xdr:spPr>
        <a:xfrm>
          <a:off x="762000" y="1135107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AB089CD4-C3F9-4A0F-A4BE-95B59EA43DCD}"/>
            </a:ext>
          </a:extLst>
        </xdr:cNvPr>
        <xdr:cNvSpPr txBox="1"/>
      </xdr:nvSpPr>
      <xdr:spPr>
        <a:xfrm>
          <a:off x="296726" y="111993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DEB42B05-8304-4BAE-88E9-AA52FFB66ACC}"/>
            </a:ext>
          </a:extLst>
        </xdr:cNvPr>
        <xdr:cNvCxnSpPr/>
      </xdr:nvCxnSpPr>
      <xdr:spPr>
        <a:xfrm>
          <a:off x="762000" y="1101498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5B39B7CB-D649-45F0-9666-37894700A945}"/>
            </a:ext>
          </a:extLst>
        </xdr:cNvPr>
        <xdr:cNvSpPr txBox="1"/>
      </xdr:nvSpPr>
      <xdr:spPr>
        <a:xfrm>
          <a:off x="362751" y="1087085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EAE8FCA0-1B0A-4E0A-A9F1-93BD6405FAF9}"/>
            </a:ext>
          </a:extLst>
        </xdr:cNvPr>
        <xdr:cNvCxnSpPr/>
      </xdr:nvCxnSpPr>
      <xdr:spPr>
        <a:xfrm>
          <a:off x="762000" y="106769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E9999E3-3122-4F4A-AA91-CB4D89484C3C}"/>
            </a:ext>
          </a:extLst>
        </xdr:cNvPr>
        <xdr:cNvSpPr txBox="1"/>
      </xdr:nvSpPr>
      <xdr:spPr>
        <a:xfrm>
          <a:off x="362751" y="105404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77E05A50-0792-46CC-AF41-23A95875F99F}"/>
            </a:ext>
          </a:extLst>
        </xdr:cNvPr>
        <xdr:cNvCxnSpPr/>
      </xdr:nvCxnSpPr>
      <xdr:spPr>
        <a:xfrm>
          <a:off x="762000" y="1034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8A039512-A602-4989-8988-B3667E8AC189}"/>
            </a:ext>
          </a:extLst>
        </xdr:cNvPr>
        <xdr:cNvSpPr txBox="1"/>
      </xdr:nvSpPr>
      <xdr:spPr>
        <a:xfrm>
          <a:off x="362751" y="102024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1DEE3014-7A66-4697-80CB-C1324077C263}"/>
            </a:ext>
          </a:extLst>
        </xdr:cNvPr>
        <xdr:cNvCxnSpPr/>
      </xdr:nvCxnSpPr>
      <xdr:spPr>
        <a:xfrm>
          <a:off x="762000" y="1001621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74A3862D-2CF2-4FDA-A552-B567A92A8F36}"/>
            </a:ext>
          </a:extLst>
        </xdr:cNvPr>
        <xdr:cNvSpPr txBox="1"/>
      </xdr:nvSpPr>
      <xdr:spPr>
        <a:xfrm>
          <a:off x="362751" y="987209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8F7ADB6C-4103-4395-B44F-F07FFAA2A40A}"/>
            </a:ext>
          </a:extLst>
        </xdr:cNvPr>
        <xdr:cNvCxnSpPr/>
      </xdr:nvCxnSpPr>
      <xdr:spPr>
        <a:xfrm>
          <a:off x="762000" y="968012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8CA4966E-20BD-4768-94CC-DEE82EE0A096}"/>
            </a:ext>
          </a:extLst>
        </xdr:cNvPr>
        <xdr:cNvSpPr txBox="1"/>
      </xdr:nvSpPr>
      <xdr:spPr>
        <a:xfrm>
          <a:off x="423061" y="953599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2E472FE-7501-488A-9D8E-B9A771CA2080}"/>
            </a:ext>
          </a:extLst>
        </xdr:cNvPr>
        <xdr:cNvCxnSpPr/>
      </xdr:nvCxnSpPr>
      <xdr:spPr>
        <a:xfrm>
          <a:off x="762000" y="93497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85CAD37D-1B02-4D76-86AB-DF99B629C442}"/>
            </a:ext>
          </a:extLst>
        </xdr:cNvPr>
        <xdr:cNvSpPr/>
      </xdr:nvSpPr>
      <xdr:spPr>
        <a:xfrm>
          <a:off x="762000" y="9349740"/>
          <a:ext cx="4724400" cy="233172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81643</xdr:rowOff>
    </xdr:from>
    <xdr:to>
      <xdr:col>24</xdr:col>
      <xdr:colOff>62865</xdr:colOff>
      <xdr:row>63</xdr:row>
      <xdr:rowOff>128996</xdr:rowOff>
    </xdr:to>
    <xdr:cxnSp macro="">
      <xdr:nvCxnSpPr>
        <xdr:cNvPr id="171" name="直線コネクタ 170">
          <a:extLst>
            <a:ext uri="{FF2B5EF4-FFF2-40B4-BE49-F238E27FC236}">
              <a16:creationId xmlns:a16="http://schemas.microsoft.com/office/drawing/2014/main" id="{36AC1DA0-F028-4706-AE59-8FBA146CCC59}"/>
            </a:ext>
          </a:extLst>
        </xdr:cNvPr>
        <xdr:cNvCxnSpPr/>
      </xdr:nvCxnSpPr>
      <xdr:spPr>
        <a:xfrm flipV="1">
          <a:off x="4636770" y="9719038"/>
          <a:ext cx="0" cy="1455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132823</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75A6657C-8CE0-45E6-8831-C4376076EB91}"/>
            </a:ext>
          </a:extLst>
        </xdr:cNvPr>
        <xdr:cNvSpPr txBox="1"/>
      </xdr:nvSpPr>
      <xdr:spPr>
        <a:xfrm>
          <a:off x="4675505" y="11178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128996</xdr:rowOff>
    </xdr:from>
    <xdr:to>
      <xdr:col>24</xdr:col>
      <xdr:colOff>152400</xdr:colOff>
      <xdr:row>63</xdr:row>
      <xdr:rowOff>128996</xdr:rowOff>
    </xdr:to>
    <xdr:cxnSp macro="">
      <xdr:nvCxnSpPr>
        <xdr:cNvPr id="173" name="直線コネクタ 172">
          <a:extLst>
            <a:ext uri="{FF2B5EF4-FFF2-40B4-BE49-F238E27FC236}">
              <a16:creationId xmlns:a16="http://schemas.microsoft.com/office/drawing/2014/main" id="{D0CFCAF2-02A5-403C-8EB4-EEEFE144A22D}"/>
            </a:ext>
          </a:extLst>
        </xdr:cNvPr>
        <xdr:cNvCxnSpPr/>
      </xdr:nvCxnSpPr>
      <xdr:spPr>
        <a:xfrm>
          <a:off x="4544695" y="11174186"/>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28320</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C11B2242-44B6-4222-B87D-D0869235AE76}"/>
            </a:ext>
          </a:extLst>
        </xdr:cNvPr>
        <xdr:cNvSpPr txBox="1"/>
      </xdr:nvSpPr>
      <xdr:spPr>
        <a:xfrm>
          <a:off x="4675505" y="94942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81643</xdr:rowOff>
    </xdr:from>
    <xdr:to>
      <xdr:col>24</xdr:col>
      <xdr:colOff>152400</xdr:colOff>
      <xdr:row>55</xdr:row>
      <xdr:rowOff>81643</xdr:rowOff>
    </xdr:to>
    <xdr:cxnSp macro="">
      <xdr:nvCxnSpPr>
        <xdr:cNvPr id="175" name="直線コネクタ 174">
          <a:extLst>
            <a:ext uri="{FF2B5EF4-FFF2-40B4-BE49-F238E27FC236}">
              <a16:creationId xmlns:a16="http://schemas.microsoft.com/office/drawing/2014/main" id="{68A857A2-E8E6-4E86-84DD-F6C02F5988F9}"/>
            </a:ext>
          </a:extLst>
        </xdr:cNvPr>
        <xdr:cNvCxnSpPr/>
      </xdr:nvCxnSpPr>
      <xdr:spPr>
        <a:xfrm>
          <a:off x="4544695" y="9719038"/>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6367</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3420CB0B-CFFC-4F6A-B5EA-204BEBFD5834}"/>
            </a:ext>
          </a:extLst>
        </xdr:cNvPr>
        <xdr:cNvSpPr txBox="1"/>
      </xdr:nvSpPr>
      <xdr:spPr>
        <a:xfrm>
          <a:off x="4675505" y="10520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154940</xdr:rowOff>
    </xdr:from>
    <xdr:to>
      <xdr:col>24</xdr:col>
      <xdr:colOff>114300</xdr:colOff>
      <xdr:row>61</xdr:row>
      <xdr:rowOff>85090</xdr:rowOff>
    </xdr:to>
    <xdr:sp macro="" textlink="">
      <xdr:nvSpPr>
        <xdr:cNvPr id="177" name="フローチャート: 判断 176">
          <a:extLst>
            <a:ext uri="{FF2B5EF4-FFF2-40B4-BE49-F238E27FC236}">
              <a16:creationId xmlns:a16="http://schemas.microsoft.com/office/drawing/2014/main" id="{4B8D5CBA-8564-4F3E-A6FC-034CC8A5A7F6}"/>
            </a:ext>
          </a:extLst>
        </xdr:cNvPr>
        <xdr:cNvSpPr/>
      </xdr:nvSpPr>
      <xdr:spPr>
        <a:xfrm>
          <a:off x="4582795" y="10670540"/>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178" name="フローチャート: 判断 177">
          <a:extLst>
            <a:ext uri="{FF2B5EF4-FFF2-40B4-BE49-F238E27FC236}">
              <a16:creationId xmlns:a16="http://schemas.microsoft.com/office/drawing/2014/main" id="{260D25A6-6997-4CF0-B30E-325AE9AE9C83}"/>
            </a:ext>
          </a:extLst>
        </xdr:cNvPr>
        <xdr:cNvSpPr/>
      </xdr:nvSpPr>
      <xdr:spPr>
        <a:xfrm>
          <a:off x="3744595" y="10649857"/>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79" name="フローチャート: 判断 178">
          <a:extLst>
            <a:ext uri="{FF2B5EF4-FFF2-40B4-BE49-F238E27FC236}">
              <a16:creationId xmlns:a16="http://schemas.microsoft.com/office/drawing/2014/main" id="{B5F3E094-19BA-4103-AF83-0506EBA72850}"/>
            </a:ext>
          </a:extLst>
        </xdr:cNvPr>
        <xdr:cNvSpPr/>
      </xdr:nvSpPr>
      <xdr:spPr>
        <a:xfrm>
          <a:off x="2857500" y="10626725"/>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0" name="フローチャート: 判断 179">
          <a:extLst>
            <a:ext uri="{FF2B5EF4-FFF2-40B4-BE49-F238E27FC236}">
              <a16:creationId xmlns:a16="http://schemas.microsoft.com/office/drawing/2014/main" id="{CCFEDCD0-D15F-4928-AE80-8E855FEA5FAD}"/>
            </a:ext>
          </a:extLst>
        </xdr:cNvPr>
        <xdr:cNvSpPr/>
      </xdr:nvSpPr>
      <xdr:spPr>
        <a:xfrm>
          <a:off x="1970405" y="1062672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1" name="フローチャート: 判断 180">
          <a:extLst>
            <a:ext uri="{FF2B5EF4-FFF2-40B4-BE49-F238E27FC236}">
              <a16:creationId xmlns:a16="http://schemas.microsoft.com/office/drawing/2014/main" id="{23B67414-45C2-49EA-A1E1-85687C747DEA}"/>
            </a:ext>
          </a:extLst>
        </xdr:cNvPr>
        <xdr:cNvSpPr/>
      </xdr:nvSpPr>
      <xdr:spPr>
        <a:xfrm>
          <a:off x="1077595" y="10634345"/>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CC840F96-D86C-4E09-97DE-6A5A4F71C2DF}"/>
            </a:ext>
          </a:extLst>
        </xdr:cNvPr>
        <xdr:cNvSpPr txBox="1"/>
      </xdr:nvSpPr>
      <xdr:spPr>
        <a:xfrm>
          <a:off x="4446905"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A5069FFF-BE88-4628-B48A-CF75746964E7}"/>
            </a:ext>
          </a:extLst>
        </xdr:cNvPr>
        <xdr:cNvSpPr txBox="1"/>
      </xdr:nvSpPr>
      <xdr:spPr>
        <a:xfrm>
          <a:off x="3608705"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1ACBFB2-9A09-4E94-93F2-6E6237D5F747}"/>
            </a:ext>
          </a:extLst>
        </xdr:cNvPr>
        <xdr:cNvSpPr txBox="1"/>
      </xdr:nvSpPr>
      <xdr:spPr>
        <a:xfrm>
          <a:off x="2715895"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1541EB6-1489-4D0F-825E-772A868D1DA4}"/>
            </a:ext>
          </a:extLst>
        </xdr:cNvPr>
        <xdr:cNvSpPr txBox="1"/>
      </xdr:nvSpPr>
      <xdr:spPr>
        <a:xfrm>
          <a:off x="1828800"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932068B-1FD4-4166-ADED-E153DF0A04BF}"/>
            </a:ext>
          </a:extLst>
        </xdr:cNvPr>
        <xdr:cNvSpPr txBox="1"/>
      </xdr:nvSpPr>
      <xdr:spPr>
        <a:xfrm>
          <a:off x="941705"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171269</xdr:rowOff>
    </xdr:from>
    <xdr:to>
      <xdr:col>24</xdr:col>
      <xdr:colOff>114300</xdr:colOff>
      <xdr:row>61</xdr:row>
      <xdr:rowOff>101419</xdr:rowOff>
    </xdr:to>
    <xdr:sp macro="" textlink="">
      <xdr:nvSpPr>
        <xdr:cNvPr id="187" name="楕円 186">
          <a:extLst>
            <a:ext uri="{FF2B5EF4-FFF2-40B4-BE49-F238E27FC236}">
              <a16:creationId xmlns:a16="http://schemas.microsoft.com/office/drawing/2014/main" id="{B023573F-869B-4248-B80D-516210E97250}"/>
            </a:ext>
          </a:extLst>
        </xdr:cNvPr>
        <xdr:cNvSpPr/>
      </xdr:nvSpPr>
      <xdr:spPr>
        <a:xfrm>
          <a:off x="4582795" y="10690679"/>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149696</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B7966855-A45A-4BAE-9DA9-E787C42B2007}"/>
            </a:ext>
          </a:extLst>
        </xdr:cNvPr>
        <xdr:cNvSpPr txBox="1"/>
      </xdr:nvSpPr>
      <xdr:spPr>
        <a:xfrm>
          <a:off x="4675505" y="1066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143510</xdr:rowOff>
    </xdr:from>
    <xdr:to>
      <xdr:col>20</xdr:col>
      <xdr:colOff>38100</xdr:colOff>
      <xdr:row>61</xdr:row>
      <xdr:rowOff>73660</xdr:rowOff>
    </xdr:to>
    <xdr:sp macro="" textlink="">
      <xdr:nvSpPr>
        <xdr:cNvPr id="189" name="楕円 188">
          <a:extLst>
            <a:ext uri="{FF2B5EF4-FFF2-40B4-BE49-F238E27FC236}">
              <a16:creationId xmlns:a16="http://schemas.microsoft.com/office/drawing/2014/main" id="{69922CD1-F536-470E-8DDC-1E23B3631BD3}"/>
            </a:ext>
          </a:extLst>
        </xdr:cNvPr>
        <xdr:cNvSpPr/>
      </xdr:nvSpPr>
      <xdr:spPr>
        <a:xfrm>
          <a:off x="3744595" y="10661015"/>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22860</xdr:rowOff>
    </xdr:from>
    <xdr:to>
      <xdr:col>24</xdr:col>
      <xdr:colOff>63500</xdr:colOff>
      <xdr:row>61</xdr:row>
      <xdr:rowOff>50619</xdr:rowOff>
    </xdr:to>
    <xdr:cxnSp macro="">
      <xdr:nvCxnSpPr>
        <xdr:cNvPr id="190" name="直線コネクタ 189">
          <a:extLst>
            <a:ext uri="{FF2B5EF4-FFF2-40B4-BE49-F238E27FC236}">
              <a16:creationId xmlns:a16="http://schemas.microsoft.com/office/drawing/2014/main" id="{E8B18886-062A-4DD6-A209-03EBBA0D3A27}"/>
            </a:ext>
          </a:extLst>
        </xdr:cNvPr>
        <xdr:cNvCxnSpPr/>
      </xdr:nvCxnSpPr>
      <xdr:spPr>
        <a:xfrm>
          <a:off x="3799205" y="10717530"/>
          <a:ext cx="838200" cy="2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145143</xdr:rowOff>
    </xdr:from>
    <xdr:to>
      <xdr:col>15</xdr:col>
      <xdr:colOff>101600</xdr:colOff>
      <xdr:row>61</xdr:row>
      <xdr:rowOff>75293</xdr:rowOff>
    </xdr:to>
    <xdr:sp macro="" textlink="">
      <xdr:nvSpPr>
        <xdr:cNvPr id="191" name="楕円 190">
          <a:extLst>
            <a:ext uri="{FF2B5EF4-FFF2-40B4-BE49-F238E27FC236}">
              <a16:creationId xmlns:a16="http://schemas.microsoft.com/office/drawing/2014/main" id="{0BCA4091-8280-4500-BCC0-DE976F1737B6}"/>
            </a:ext>
          </a:extLst>
        </xdr:cNvPr>
        <xdr:cNvSpPr/>
      </xdr:nvSpPr>
      <xdr:spPr>
        <a:xfrm>
          <a:off x="2857500" y="10662648"/>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22860</xdr:rowOff>
    </xdr:from>
    <xdr:to>
      <xdr:col>19</xdr:col>
      <xdr:colOff>177800</xdr:colOff>
      <xdr:row>61</xdr:row>
      <xdr:rowOff>24493</xdr:rowOff>
    </xdr:to>
    <xdr:cxnSp macro="">
      <xdr:nvCxnSpPr>
        <xdr:cNvPr id="192" name="直線コネクタ 191">
          <a:extLst>
            <a:ext uri="{FF2B5EF4-FFF2-40B4-BE49-F238E27FC236}">
              <a16:creationId xmlns:a16="http://schemas.microsoft.com/office/drawing/2014/main" id="{AEBFDFAD-C6AC-4F47-A081-5C01561BB0A8}"/>
            </a:ext>
          </a:extLst>
        </xdr:cNvPr>
        <xdr:cNvCxnSpPr/>
      </xdr:nvCxnSpPr>
      <xdr:spPr>
        <a:xfrm flipV="1">
          <a:off x="2906395" y="10717530"/>
          <a:ext cx="89281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128815</xdr:rowOff>
    </xdr:from>
    <xdr:to>
      <xdr:col>10</xdr:col>
      <xdr:colOff>165100</xdr:colOff>
      <xdr:row>61</xdr:row>
      <xdr:rowOff>58965</xdr:rowOff>
    </xdr:to>
    <xdr:sp macro="" textlink="">
      <xdr:nvSpPr>
        <xdr:cNvPr id="193" name="楕円 192">
          <a:extLst>
            <a:ext uri="{FF2B5EF4-FFF2-40B4-BE49-F238E27FC236}">
              <a16:creationId xmlns:a16="http://schemas.microsoft.com/office/drawing/2014/main" id="{C844A786-E884-4E22-A855-63156643EC73}"/>
            </a:ext>
          </a:extLst>
        </xdr:cNvPr>
        <xdr:cNvSpPr/>
      </xdr:nvSpPr>
      <xdr:spPr>
        <a:xfrm>
          <a:off x="1970405" y="10648225"/>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8165</xdr:rowOff>
    </xdr:from>
    <xdr:to>
      <xdr:col>15</xdr:col>
      <xdr:colOff>50800</xdr:colOff>
      <xdr:row>61</xdr:row>
      <xdr:rowOff>24493</xdr:rowOff>
    </xdr:to>
    <xdr:cxnSp macro="">
      <xdr:nvCxnSpPr>
        <xdr:cNvPr id="194" name="直線コネクタ 193">
          <a:extLst>
            <a:ext uri="{FF2B5EF4-FFF2-40B4-BE49-F238E27FC236}">
              <a16:creationId xmlns:a16="http://schemas.microsoft.com/office/drawing/2014/main" id="{B19B8A2D-EE14-4193-A348-BD2308CD23E5}"/>
            </a:ext>
          </a:extLst>
        </xdr:cNvPr>
        <xdr:cNvCxnSpPr/>
      </xdr:nvCxnSpPr>
      <xdr:spPr>
        <a:xfrm>
          <a:off x="2019300" y="10697120"/>
          <a:ext cx="887095" cy="20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130447</xdr:rowOff>
    </xdr:from>
    <xdr:to>
      <xdr:col>6</xdr:col>
      <xdr:colOff>38100</xdr:colOff>
      <xdr:row>61</xdr:row>
      <xdr:rowOff>60597</xdr:rowOff>
    </xdr:to>
    <xdr:sp macro="" textlink="">
      <xdr:nvSpPr>
        <xdr:cNvPr id="195" name="楕円 194">
          <a:extLst>
            <a:ext uri="{FF2B5EF4-FFF2-40B4-BE49-F238E27FC236}">
              <a16:creationId xmlns:a16="http://schemas.microsoft.com/office/drawing/2014/main" id="{360B77C5-6D65-4EB6-B4B3-02AB72605B84}"/>
            </a:ext>
          </a:extLst>
        </xdr:cNvPr>
        <xdr:cNvSpPr/>
      </xdr:nvSpPr>
      <xdr:spPr>
        <a:xfrm>
          <a:off x="1077595" y="10649857"/>
          <a:ext cx="10350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8165</xdr:rowOff>
    </xdr:from>
    <xdr:to>
      <xdr:col>10</xdr:col>
      <xdr:colOff>114300</xdr:colOff>
      <xdr:row>61</xdr:row>
      <xdr:rowOff>9797</xdr:rowOff>
    </xdr:to>
    <xdr:cxnSp macro="">
      <xdr:nvCxnSpPr>
        <xdr:cNvPr id="196" name="直線コネクタ 195">
          <a:extLst>
            <a:ext uri="{FF2B5EF4-FFF2-40B4-BE49-F238E27FC236}">
              <a16:creationId xmlns:a16="http://schemas.microsoft.com/office/drawing/2014/main" id="{F6818A4E-19F7-4A85-937D-2084499115A9}"/>
            </a:ext>
          </a:extLst>
        </xdr:cNvPr>
        <xdr:cNvCxnSpPr/>
      </xdr:nvCxnSpPr>
      <xdr:spPr>
        <a:xfrm flipV="1">
          <a:off x="1132205" y="10697120"/>
          <a:ext cx="887095"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77124</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96A82F56-7BC5-43D7-B2FF-BC27A4DE4F6D}"/>
            </a:ext>
          </a:extLst>
        </xdr:cNvPr>
        <xdr:cNvSpPr txBox="1"/>
      </xdr:nvSpPr>
      <xdr:spPr>
        <a:xfrm>
          <a:off x="3582044" y="10417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55897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14FE4EDB-79E2-44C7-A6F6-BB096E63D2CA}"/>
            </a:ext>
          </a:extLst>
        </xdr:cNvPr>
        <xdr:cNvSpPr txBox="1"/>
      </xdr:nvSpPr>
      <xdr:spPr>
        <a:xfrm>
          <a:off x="2705744" y="10400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55897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39DC74A7-00EC-495C-B7A0-9E4BBABB5026}"/>
            </a:ext>
          </a:extLst>
        </xdr:cNvPr>
        <xdr:cNvSpPr txBox="1"/>
      </xdr:nvSpPr>
      <xdr:spPr>
        <a:xfrm>
          <a:off x="1818649" y="10400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67327</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392163F6-4712-4404-AC55-2CCC770E3D2F}"/>
            </a:ext>
          </a:extLst>
        </xdr:cNvPr>
        <xdr:cNvSpPr txBox="1"/>
      </xdr:nvSpPr>
      <xdr:spPr>
        <a:xfrm>
          <a:off x="925839" y="10409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64787</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79DD7002-2242-429D-9DD4-F47C30B7FEC9}"/>
            </a:ext>
          </a:extLst>
        </xdr:cNvPr>
        <xdr:cNvSpPr txBox="1"/>
      </xdr:nvSpPr>
      <xdr:spPr>
        <a:xfrm>
          <a:off x="3582044" y="1075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66420</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74257747-945B-41B8-96AA-423EDDDAF24A}"/>
            </a:ext>
          </a:extLst>
        </xdr:cNvPr>
        <xdr:cNvSpPr txBox="1"/>
      </xdr:nvSpPr>
      <xdr:spPr>
        <a:xfrm>
          <a:off x="2705744" y="1075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50092</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85BE3841-56F3-4CD0-9DA1-2CFBEBC62AC2}"/>
            </a:ext>
          </a:extLst>
        </xdr:cNvPr>
        <xdr:cNvSpPr txBox="1"/>
      </xdr:nvSpPr>
      <xdr:spPr>
        <a:xfrm>
          <a:off x="1818649" y="1073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51724</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DDCC5636-A6F7-4048-B7DF-5D931B16A3A8}"/>
            </a:ext>
          </a:extLst>
        </xdr:cNvPr>
        <xdr:cNvSpPr txBox="1"/>
      </xdr:nvSpPr>
      <xdr:spPr>
        <a:xfrm>
          <a:off x="925839" y="10740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E4436E57-1ECD-4D08-9DF6-34AC33192783}"/>
            </a:ext>
          </a:extLst>
        </xdr:cNvPr>
        <xdr:cNvSpPr/>
      </xdr:nvSpPr>
      <xdr:spPr>
        <a:xfrm>
          <a:off x="6602095" y="8176260"/>
          <a:ext cx="4724400" cy="652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FE428809-C2CE-437B-A52B-DABB5454F4AA}"/>
            </a:ext>
          </a:extLst>
        </xdr:cNvPr>
        <xdr:cNvSpPr/>
      </xdr:nvSpPr>
      <xdr:spPr>
        <a:xfrm>
          <a:off x="6732905" y="884999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26F783D4-3A76-4E83-8234-ECA31B454E9A}"/>
            </a:ext>
          </a:extLst>
        </xdr:cNvPr>
        <xdr:cNvSpPr/>
      </xdr:nvSpPr>
      <xdr:spPr>
        <a:xfrm>
          <a:off x="6732905" y="905700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384F9EE-2186-4FD1-9745-A355336F30E5}"/>
            </a:ext>
          </a:extLst>
        </xdr:cNvPr>
        <xdr:cNvSpPr/>
      </xdr:nvSpPr>
      <xdr:spPr>
        <a:xfrm>
          <a:off x="7745095" y="884999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FB026DAA-177A-4967-97D1-10A64558483C}"/>
            </a:ext>
          </a:extLst>
        </xdr:cNvPr>
        <xdr:cNvSpPr/>
      </xdr:nvSpPr>
      <xdr:spPr>
        <a:xfrm>
          <a:off x="7745095" y="905700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139EEE48-0497-45DF-BC89-43FB78B8E7FC}"/>
            </a:ext>
          </a:extLst>
        </xdr:cNvPr>
        <xdr:cNvSpPr/>
      </xdr:nvSpPr>
      <xdr:spPr>
        <a:xfrm>
          <a:off x="8888095" y="884999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39FB9E3D-9799-4EAA-970B-B121BEB89FD8}"/>
            </a:ext>
          </a:extLst>
        </xdr:cNvPr>
        <xdr:cNvSpPr/>
      </xdr:nvSpPr>
      <xdr:spPr>
        <a:xfrm>
          <a:off x="8888095" y="905700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71B56FCE-5BEB-4CB5-BB9B-08E24120357E}"/>
            </a:ext>
          </a:extLst>
        </xdr:cNvPr>
        <xdr:cNvSpPr/>
      </xdr:nvSpPr>
      <xdr:spPr>
        <a:xfrm>
          <a:off x="6602095" y="9349740"/>
          <a:ext cx="4724400" cy="233172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2C640C8E-08D7-4581-AC3C-B13984F6BCFD}"/>
            </a:ext>
          </a:extLst>
        </xdr:cNvPr>
        <xdr:cNvSpPr txBox="1"/>
      </xdr:nvSpPr>
      <xdr:spPr>
        <a:xfrm>
          <a:off x="6563995" y="915162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AAB3EE4A-8B70-4135-AF61-7A72CBFDF8E4}"/>
            </a:ext>
          </a:extLst>
        </xdr:cNvPr>
        <xdr:cNvCxnSpPr/>
      </xdr:nvCxnSpPr>
      <xdr:spPr>
        <a:xfrm>
          <a:off x="6602095" y="116814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41BFDC98-B7E6-4C12-A719-10F6183E05AA}"/>
            </a:ext>
          </a:extLst>
        </xdr:cNvPr>
        <xdr:cNvCxnSpPr/>
      </xdr:nvCxnSpPr>
      <xdr:spPr>
        <a:xfrm>
          <a:off x="6602095" y="112928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4452F336-511F-4F21-9FA4-490CDDC08F80}"/>
            </a:ext>
          </a:extLst>
        </xdr:cNvPr>
        <xdr:cNvSpPr txBox="1"/>
      </xdr:nvSpPr>
      <xdr:spPr>
        <a:xfrm>
          <a:off x="6357119" y="1114871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7045248B-9645-4D6E-ACD8-2A83E6EA4336}"/>
            </a:ext>
          </a:extLst>
        </xdr:cNvPr>
        <xdr:cNvCxnSpPr/>
      </xdr:nvCxnSpPr>
      <xdr:spPr>
        <a:xfrm>
          <a:off x="6602095" y="109042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43D2648F-6352-4B5E-A4A5-18BD3995ACD3}"/>
            </a:ext>
          </a:extLst>
        </xdr:cNvPr>
        <xdr:cNvSpPr txBox="1"/>
      </xdr:nvSpPr>
      <xdr:spPr>
        <a:xfrm>
          <a:off x="6010486" y="107600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73A70985-21F6-48A1-9612-5E7927E8D9BB}"/>
            </a:ext>
          </a:extLst>
        </xdr:cNvPr>
        <xdr:cNvCxnSpPr/>
      </xdr:nvCxnSpPr>
      <xdr:spPr>
        <a:xfrm>
          <a:off x="6602095"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4ECC2EF1-8AB2-4043-A44F-C6B6E5C4BCD8}"/>
            </a:ext>
          </a:extLst>
        </xdr:cNvPr>
        <xdr:cNvSpPr txBox="1"/>
      </xdr:nvSpPr>
      <xdr:spPr>
        <a:xfrm>
          <a:off x="6010486" y="103714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89904D86-06D1-4A36-9921-014A94AFD378}"/>
            </a:ext>
          </a:extLst>
        </xdr:cNvPr>
        <xdr:cNvCxnSpPr/>
      </xdr:nvCxnSpPr>
      <xdr:spPr>
        <a:xfrm>
          <a:off x="6602095" y="101269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6BF0E70A-8EF1-48F0-9E07-A7C9FFE3681A}"/>
            </a:ext>
          </a:extLst>
        </xdr:cNvPr>
        <xdr:cNvSpPr txBox="1"/>
      </xdr:nvSpPr>
      <xdr:spPr>
        <a:xfrm>
          <a:off x="6010486" y="997523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DB2CCC08-1AAB-470C-B4F7-2DD20CFF770E}"/>
            </a:ext>
          </a:extLst>
        </xdr:cNvPr>
        <xdr:cNvCxnSpPr/>
      </xdr:nvCxnSpPr>
      <xdr:spPr>
        <a:xfrm>
          <a:off x="6602095" y="97383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B4BAB9C7-7492-418F-A700-9DA2DBEC8B9E}"/>
            </a:ext>
          </a:extLst>
        </xdr:cNvPr>
        <xdr:cNvSpPr txBox="1"/>
      </xdr:nvSpPr>
      <xdr:spPr>
        <a:xfrm>
          <a:off x="5916523" y="958661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D113A7AE-D7B4-476A-8FE2-3C0594EAF328}"/>
            </a:ext>
          </a:extLst>
        </xdr:cNvPr>
        <xdr:cNvCxnSpPr/>
      </xdr:nvCxnSpPr>
      <xdr:spPr>
        <a:xfrm>
          <a:off x="6602095" y="93497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7E32104D-6A1A-4BA3-86FC-C00C3A333E8F}"/>
            </a:ext>
          </a:extLst>
        </xdr:cNvPr>
        <xdr:cNvSpPr txBox="1"/>
      </xdr:nvSpPr>
      <xdr:spPr>
        <a:xfrm>
          <a:off x="5916523" y="91979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0D3B47EC-A0C3-4564-BC63-5754B54F02CF}"/>
            </a:ext>
          </a:extLst>
        </xdr:cNvPr>
        <xdr:cNvSpPr/>
      </xdr:nvSpPr>
      <xdr:spPr>
        <a:xfrm>
          <a:off x="6602095" y="9349740"/>
          <a:ext cx="4724400" cy="233172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155768</xdr:rowOff>
    </xdr:from>
    <xdr:to>
      <xdr:col>54</xdr:col>
      <xdr:colOff>189865</xdr:colOff>
      <xdr:row>64</xdr:row>
      <xdr:rowOff>58416</xdr:rowOff>
    </xdr:to>
    <xdr:cxnSp macro="">
      <xdr:nvCxnSpPr>
        <xdr:cNvPr id="228" name="直線コネクタ 227">
          <a:extLst>
            <a:ext uri="{FF2B5EF4-FFF2-40B4-BE49-F238E27FC236}">
              <a16:creationId xmlns:a16="http://schemas.microsoft.com/office/drawing/2014/main" id="{378365C6-CE7E-45EA-B659-D28C65A609A0}"/>
            </a:ext>
          </a:extLst>
        </xdr:cNvPr>
        <xdr:cNvCxnSpPr/>
      </xdr:nvCxnSpPr>
      <xdr:spPr>
        <a:xfrm flipV="1">
          <a:off x="10476865" y="9795068"/>
          <a:ext cx="0" cy="1483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62243</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64AEE6B7-02BD-4FCE-A053-649C68D493C2}"/>
            </a:ext>
          </a:extLst>
        </xdr:cNvPr>
        <xdr:cNvSpPr txBox="1"/>
      </xdr:nvSpPr>
      <xdr:spPr>
        <a:xfrm>
          <a:off x="10515600" y="11280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58416</xdr:rowOff>
    </xdr:from>
    <xdr:to>
      <xdr:col>55</xdr:col>
      <xdr:colOff>88900</xdr:colOff>
      <xdr:row>64</xdr:row>
      <xdr:rowOff>58416</xdr:rowOff>
    </xdr:to>
    <xdr:cxnSp macro="">
      <xdr:nvCxnSpPr>
        <xdr:cNvPr id="230" name="直線コネクタ 229">
          <a:extLst>
            <a:ext uri="{FF2B5EF4-FFF2-40B4-BE49-F238E27FC236}">
              <a16:creationId xmlns:a16="http://schemas.microsoft.com/office/drawing/2014/main" id="{4BD96FA8-7B39-4637-8247-469883542BCD}"/>
            </a:ext>
          </a:extLst>
        </xdr:cNvPr>
        <xdr:cNvCxnSpPr/>
      </xdr:nvCxnSpPr>
      <xdr:spPr>
        <a:xfrm>
          <a:off x="10390505" y="11278866"/>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102445</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B3336332-00EA-4476-B4EF-11A4319731DC}"/>
            </a:ext>
          </a:extLst>
        </xdr:cNvPr>
        <xdr:cNvSpPr txBox="1"/>
      </xdr:nvSpPr>
      <xdr:spPr>
        <a:xfrm>
          <a:off x="10515600" y="95683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155768</xdr:rowOff>
    </xdr:from>
    <xdr:to>
      <xdr:col>55</xdr:col>
      <xdr:colOff>88900</xdr:colOff>
      <xdr:row>55</xdr:row>
      <xdr:rowOff>155768</xdr:rowOff>
    </xdr:to>
    <xdr:cxnSp macro="">
      <xdr:nvCxnSpPr>
        <xdr:cNvPr id="232" name="直線コネクタ 231">
          <a:extLst>
            <a:ext uri="{FF2B5EF4-FFF2-40B4-BE49-F238E27FC236}">
              <a16:creationId xmlns:a16="http://schemas.microsoft.com/office/drawing/2014/main" id="{3DE4230A-CEC7-49EC-9B5D-BFE0E8F48F42}"/>
            </a:ext>
          </a:extLst>
        </xdr:cNvPr>
        <xdr:cNvCxnSpPr/>
      </xdr:nvCxnSpPr>
      <xdr:spPr>
        <a:xfrm>
          <a:off x="10390505" y="9795068"/>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122569</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1199A468-F251-4C1C-B2B0-AB1ADA17880F}"/>
            </a:ext>
          </a:extLst>
        </xdr:cNvPr>
        <xdr:cNvSpPr txBox="1"/>
      </xdr:nvSpPr>
      <xdr:spPr>
        <a:xfrm>
          <a:off x="10515600" y="108115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99692</xdr:rowOff>
    </xdr:from>
    <xdr:to>
      <xdr:col>55</xdr:col>
      <xdr:colOff>50800</xdr:colOff>
      <xdr:row>63</xdr:row>
      <xdr:rowOff>29842</xdr:rowOff>
    </xdr:to>
    <xdr:sp macro="" textlink="">
      <xdr:nvSpPr>
        <xdr:cNvPr id="234" name="フローチャート: 判断 233">
          <a:extLst>
            <a:ext uri="{FF2B5EF4-FFF2-40B4-BE49-F238E27FC236}">
              <a16:creationId xmlns:a16="http://schemas.microsoft.com/office/drawing/2014/main" id="{F49126B1-372A-477A-8555-A73893A05B6E}"/>
            </a:ext>
          </a:extLst>
        </xdr:cNvPr>
        <xdr:cNvSpPr/>
      </xdr:nvSpPr>
      <xdr:spPr>
        <a:xfrm>
          <a:off x="10428605" y="10969622"/>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98943</xdr:rowOff>
    </xdr:from>
    <xdr:to>
      <xdr:col>50</xdr:col>
      <xdr:colOff>165100</xdr:colOff>
      <xdr:row>63</xdr:row>
      <xdr:rowOff>29093</xdr:rowOff>
    </xdr:to>
    <xdr:sp macro="" textlink="">
      <xdr:nvSpPr>
        <xdr:cNvPr id="235" name="フローチャート: 判断 234">
          <a:extLst>
            <a:ext uri="{FF2B5EF4-FFF2-40B4-BE49-F238E27FC236}">
              <a16:creationId xmlns:a16="http://schemas.microsoft.com/office/drawing/2014/main" id="{6D7B3D42-D18D-4845-9501-3F7F6A48F03B}"/>
            </a:ext>
          </a:extLst>
        </xdr:cNvPr>
        <xdr:cNvSpPr/>
      </xdr:nvSpPr>
      <xdr:spPr>
        <a:xfrm>
          <a:off x="9590405" y="1096887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96082</xdr:rowOff>
    </xdr:from>
    <xdr:to>
      <xdr:col>46</xdr:col>
      <xdr:colOff>38100</xdr:colOff>
      <xdr:row>63</xdr:row>
      <xdr:rowOff>26232</xdr:rowOff>
    </xdr:to>
    <xdr:sp macro="" textlink="">
      <xdr:nvSpPr>
        <xdr:cNvPr id="236" name="フローチャート: 判断 235">
          <a:extLst>
            <a:ext uri="{FF2B5EF4-FFF2-40B4-BE49-F238E27FC236}">
              <a16:creationId xmlns:a16="http://schemas.microsoft.com/office/drawing/2014/main" id="{7208B981-4BC2-46D9-BD37-225FF09B8029}"/>
            </a:ext>
          </a:extLst>
        </xdr:cNvPr>
        <xdr:cNvSpPr/>
      </xdr:nvSpPr>
      <xdr:spPr>
        <a:xfrm>
          <a:off x="8697595" y="10966012"/>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111844</xdr:rowOff>
    </xdr:from>
    <xdr:to>
      <xdr:col>41</xdr:col>
      <xdr:colOff>101600</xdr:colOff>
      <xdr:row>63</xdr:row>
      <xdr:rowOff>41994</xdr:rowOff>
    </xdr:to>
    <xdr:sp macro="" textlink="">
      <xdr:nvSpPr>
        <xdr:cNvPr id="237" name="フローチャート: 判断 236">
          <a:extLst>
            <a:ext uri="{FF2B5EF4-FFF2-40B4-BE49-F238E27FC236}">
              <a16:creationId xmlns:a16="http://schemas.microsoft.com/office/drawing/2014/main" id="{8C39BA11-7AFD-4CBE-BF50-48872A439B53}"/>
            </a:ext>
          </a:extLst>
        </xdr:cNvPr>
        <xdr:cNvSpPr/>
      </xdr:nvSpPr>
      <xdr:spPr>
        <a:xfrm>
          <a:off x="7810500" y="10977964"/>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113012</xdr:rowOff>
    </xdr:from>
    <xdr:to>
      <xdr:col>36</xdr:col>
      <xdr:colOff>165100</xdr:colOff>
      <xdr:row>63</xdr:row>
      <xdr:rowOff>43162</xdr:rowOff>
    </xdr:to>
    <xdr:sp macro="" textlink="">
      <xdr:nvSpPr>
        <xdr:cNvPr id="238" name="フローチャート: 判断 237">
          <a:extLst>
            <a:ext uri="{FF2B5EF4-FFF2-40B4-BE49-F238E27FC236}">
              <a16:creationId xmlns:a16="http://schemas.microsoft.com/office/drawing/2014/main" id="{455A0CE3-663B-42AF-817D-BD55D0FD5DCE}"/>
            </a:ext>
          </a:extLst>
        </xdr:cNvPr>
        <xdr:cNvSpPr/>
      </xdr:nvSpPr>
      <xdr:spPr>
        <a:xfrm>
          <a:off x="6923405" y="10979132"/>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2952F8A7-6BD7-4C6B-9600-504E7B483FD9}"/>
            </a:ext>
          </a:extLst>
        </xdr:cNvPr>
        <xdr:cNvSpPr txBox="1"/>
      </xdr:nvSpPr>
      <xdr:spPr>
        <a:xfrm>
          <a:off x="10287000"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F8D46960-8F17-433E-8DB3-C9EC82BFAF53}"/>
            </a:ext>
          </a:extLst>
        </xdr:cNvPr>
        <xdr:cNvSpPr txBox="1"/>
      </xdr:nvSpPr>
      <xdr:spPr>
        <a:xfrm>
          <a:off x="9448800"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A39F50DD-209B-4335-8E74-DFE1AF0F88B5}"/>
            </a:ext>
          </a:extLst>
        </xdr:cNvPr>
        <xdr:cNvSpPr txBox="1"/>
      </xdr:nvSpPr>
      <xdr:spPr>
        <a:xfrm>
          <a:off x="8561705"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A92C018-3A50-4713-A980-F6B91558F9A1}"/>
            </a:ext>
          </a:extLst>
        </xdr:cNvPr>
        <xdr:cNvSpPr txBox="1"/>
      </xdr:nvSpPr>
      <xdr:spPr>
        <a:xfrm>
          <a:off x="7668895"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B58C290-E9FE-4AAD-9D7A-27EE7867C530}"/>
            </a:ext>
          </a:extLst>
        </xdr:cNvPr>
        <xdr:cNvSpPr txBox="1"/>
      </xdr:nvSpPr>
      <xdr:spPr>
        <a:xfrm>
          <a:off x="6781800"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112923</xdr:rowOff>
    </xdr:from>
    <xdr:to>
      <xdr:col>55</xdr:col>
      <xdr:colOff>50800</xdr:colOff>
      <xdr:row>64</xdr:row>
      <xdr:rowOff>43073</xdr:rowOff>
    </xdr:to>
    <xdr:sp macro="" textlink="">
      <xdr:nvSpPr>
        <xdr:cNvPr id="244" name="楕円 243">
          <a:extLst>
            <a:ext uri="{FF2B5EF4-FFF2-40B4-BE49-F238E27FC236}">
              <a16:creationId xmlns:a16="http://schemas.microsoft.com/office/drawing/2014/main" id="{EEECE110-DCB8-45C8-9113-CB6BF4FB1241}"/>
            </a:ext>
          </a:extLst>
        </xdr:cNvPr>
        <xdr:cNvSpPr/>
      </xdr:nvSpPr>
      <xdr:spPr>
        <a:xfrm>
          <a:off x="10428605" y="1115430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27850</xdr:rowOff>
    </xdr:from>
    <xdr:ext cx="534377" cy="259045"/>
    <xdr:sp macro="" textlink="">
      <xdr:nvSpPr>
        <xdr:cNvPr id="245" name="【橋りょう・トンネル】&#10;一人当たり有形固定資産（償却資産）額該当値テキスト">
          <a:extLst>
            <a:ext uri="{FF2B5EF4-FFF2-40B4-BE49-F238E27FC236}">
              <a16:creationId xmlns:a16="http://schemas.microsoft.com/office/drawing/2014/main" id="{72132253-8E5F-4720-8618-485E6702729B}"/>
            </a:ext>
          </a:extLst>
        </xdr:cNvPr>
        <xdr:cNvSpPr txBox="1"/>
      </xdr:nvSpPr>
      <xdr:spPr>
        <a:xfrm>
          <a:off x="10515600" y="1107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112753</xdr:rowOff>
    </xdr:from>
    <xdr:to>
      <xdr:col>50</xdr:col>
      <xdr:colOff>165100</xdr:colOff>
      <xdr:row>64</xdr:row>
      <xdr:rowOff>42903</xdr:rowOff>
    </xdr:to>
    <xdr:sp macro="" textlink="">
      <xdr:nvSpPr>
        <xdr:cNvPr id="246" name="楕円 245">
          <a:extLst>
            <a:ext uri="{FF2B5EF4-FFF2-40B4-BE49-F238E27FC236}">
              <a16:creationId xmlns:a16="http://schemas.microsoft.com/office/drawing/2014/main" id="{88B920D5-0186-4D50-BA61-36F3FE2A988D}"/>
            </a:ext>
          </a:extLst>
        </xdr:cNvPr>
        <xdr:cNvSpPr/>
      </xdr:nvSpPr>
      <xdr:spPr>
        <a:xfrm>
          <a:off x="9590405" y="1115413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163553</xdr:rowOff>
    </xdr:from>
    <xdr:to>
      <xdr:col>55</xdr:col>
      <xdr:colOff>0</xdr:colOff>
      <xdr:row>63</xdr:row>
      <xdr:rowOff>163723</xdr:rowOff>
    </xdr:to>
    <xdr:cxnSp macro="">
      <xdr:nvCxnSpPr>
        <xdr:cNvPr id="247" name="直線コネクタ 246">
          <a:extLst>
            <a:ext uri="{FF2B5EF4-FFF2-40B4-BE49-F238E27FC236}">
              <a16:creationId xmlns:a16="http://schemas.microsoft.com/office/drawing/2014/main" id="{A95B4173-D89C-4AD5-A5B2-B5D210C66F55}"/>
            </a:ext>
          </a:extLst>
        </xdr:cNvPr>
        <xdr:cNvCxnSpPr/>
      </xdr:nvCxnSpPr>
      <xdr:spPr>
        <a:xfrm>
          <a:off x="9639300" y="11203028"/>
          <a:ext cx="838200" cy="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114994</xdr:rowOff>
    </xdr:from>
    <xdr:to>
      <xdr:col>46</xdr:col>
      <xdr:colOff>38100</xdr:colOff>
      <xdr:row>64</xdr:row>
      <xdr:rowOff>45144</xdr:rowOff>
    </xdr:to>
    <xdr:sp macro="" textlink="">
      <xdr:nvSpPr>
        <xdr:cNvPr id="248" name="楕円 247">
          <a:extLst>
            <a:ext uri="{FF2B5EF4-FFF2-40B4-BE49-F238E27FC236}">
              <a16:creationId xmlns:a16="http://schemas.microsoft.com/office/drawing/2014/main" id="{B908AF42-13DC-4631-9471-95554F001EF5}"/>
            </a:ext>
          </a:extLst>
        </xdr:cNvPr>
        <xdr:cNvSpPr/>
      </xdr:nvSpPr>
      <xdr:spPr>
        <a:xfrm>
          <a:off x="8697595" y="11156374"/>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163553</xdr:rowOff>
    </xdr:from>
    <xdr:to>
      <xdr:col>50</xdr:col>
      <xdr:colOff>114300</xdr:colOff>
      <xdr:row>63</xdr:row>
      <xdr:rowOff>165794</xdr:rowOff>
    </xdr:to>
    <xdr:cxnSp macro="">
      <xdr:nvCxnSpPr>
        <xdr:cNvPr id="249" name="直線コネクタ 248">
          <a:extLst>
            <a:ext uri="{FF2B5EF4-FFF2-40B4-BE49-F238E27FC236}">
              <a16:creationId xmlns:a16="http://schemas.microsoft.com/office/drawing/2014/main" id="{8AD47C06-C717-44CE-9767-085827216ACA}"/>
            </a:ext>
          </a:extLst>
        </xdr:cNvPr>
        <xdr:cNvCxnSpPr/>
      </xdr:nvCxnSpPr>
      <xdr:spPr>
        <a:xfrm flipV="1">
          <a:off x="8752205" y="11203028"/>
          <a:ext cx="887095" cy="2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116170</xdr:rowOff>
    </xdr:from>
    <xdr:to>
      <xdr:col>41</xdr:col>
      <xdr:colOff>101600</xdr:colOff>
      <xdr:row>64</xdr:row>
      <xdr:rowOff>46320</xdr:rowOff>
    </xdr:to>
    <xdr:sp macro="" textlink="">
      <xdr:nvSpPr>
        <xdr:cNvPr id="250" name="楕円 249">
          <a:extLst>
            <a:ext uri="{FF2B5EF4-FFF2-40B4-BE49-F238E27FC236}">
              <a16:creationId xmlns:a16="http://schemas.microsoft.com/office/drawing/2014/main" id="{D6F8D35C-478C-40A0-ACFE-5D139A7BEC77}"/>
            </a:ext>
          </a:extLst>
        </xdr:cNvPr>
        <xdr:cNvSpPr/>
      </xdr:nvSpPr>
      <xdr:spPr>
        <a:xfrm>
          <a:off x="7810500" y="11157550"/>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165794</xdr:rowOff>
    </xdr:from>
    <xdr:to>
      <xdr:col>45</xdr:col>
      <xdr:colOff>177800</xdr:colOff>
      <xdr:row>63</xdr:row>
      <xdr:rowOff>166970</xdr:rowOff>
    </xdr:to>
    <xdr:cxnSp macro="">
      <xdr:nvCxnSpPr>
        <xdr:cNvPr id="251" name="直線コネクタ 250">
          <a:extLst>
            <a:ext uri="{FF2B5EF4-FFF2-40B4-BE49-F238E27FC236}">
              <a16:creationId xmlns:a16="http://schemas.microsoft.com/office/drawing/2014/main" id="{B8AAC043-B7E8-4DF2-9B11-B3BFA797D3DA}"/>
            </a:ext>
          </a:extLst>
        </xdr:cNvPr>
        <xdr:cNvCxnSpPr/>
      </xdr:nvCxnSpPr>
      <xdr:spPr>
        <a:xfrm flipV="1">
          <a:off x="7859395" y="11205269"/>
          <a:ext cx="892810" cy="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118260</xdr:rowOff>
    </xdr:from>
    <xdr:to>
      <xdr:col>36</xdr:col>
      <xdr:colOff>165100</xdr:colOff>
      <xdr:row>64</xdr:row>
      <xdr:rowOff>48410</xdr:rowOff>
    </xdr:to>
    <xdr:sp macro="" textlink="">
      <xdr:nvSpPr>
        <xdr:cNvPr id="252" name="楕円 251">
          <a:extLst>
            <a:ext uri="{FF2B5EF4-FFF2-40B4-BE49-F238E27FC236}">
              <a16:creationId xmlns:a16="http://schemas.microsoft.com/office/drawing/2014/main" id="{2887F3B6-BCD9-4515-83B8-C85F6252FDED}"/>
            </a:ext>
          </a:extLst>
        </xdr:cNvPr>
        <xdr:cNvSpPr/>
      </xdr:nvSpPr>
      <xdr:spPr>
        <a:xfrm>
          <a:off x="6923405" y="1115964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166970</xdr:rowOff>
    </xdr:from>
    <xdr:to>
      <xdr:col>41</xdr:col>
      <xdr:colOff>50800</xdr:colOff>
      <xdr:row>63</xdr:row>
      <xdr:rowOff>169060</xdr:rowOff>
    </xdr:to>
    <xdr:cxnSp macro="">
      <xdr:nvCxnSpPr>
        <xdr:cNvPr id="253" name="直線コネクタ 252">
          <a:extLst>
            <a:ext uri="{FF2B5EF4-FFF2-40B4-BE49-F238E27FC236}">
              <a16:creationId xmlns:a16="http://schemas.microsoft.com/office/drawing/2014/main" id="{6D34B4A6-F861-42CF-B1F7-32F0B2F4DF16}"/>
            </a:ext>
          </a:extLst>
        </xdr:cNvPr>
        <xdr:cNvCxnSpPr/>
      </xdr:nvCxnSpPr>
      <xdr:spPr>
        <a:xfrm flipV="1">
          <a:off x="6972300" y="11212160"/>
          <a:ext cx="887095" cy="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45620</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DD138D3D-DE66-4D38-A6E8-8BA610B96064}"/>
            </a:ext>
          </a:extLst>
        </xdr:cNvPr>
        <xdr:cNvSpPr txBox="1"/>
      </xdr:nvSpPr>
      <xdr:spPr>
        <a:xfrm>
          <a:off x="9329000" y="10734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42759</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4421A4A0-CA04-4EEF-A749-6026852F7A1F}"/>
            </a:ext>
          </a:extLst>
        </xdr:cNvPr>
        <xdr:cNvSpPr txBox="1"/>
      </xdr:nvSpPr>
      <xdr:spPr>
        <a:xfrm>
          <a:off x="8452700" y="10733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58521</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AB7D76EB-90FD-4EF2-A59A-3805B60D8821}"/>
            </a:ext>
          </a:extLst>
        </xdr:cNvPr>
        <xdr:cNvSpPr txBox="1"/>
      </xdr:nvSpPr>
      <xdr:spPr>
        <a:xfrm>
          <a:off x="7565605" y="10753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59689</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59F091CB-71DE-4C3F-BDED-86DADC941CA7}"/>
            </a:ext>
          </a:extLst>
        </xdr:cNvPr>
        <xdr:cNvSpPr txBox="1"/>
      </xdr:nvSpPr>
      <xdr:spPr>
        <a:xfrm>
          <a:off x="6670890" y="1075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34030</xdr:rowOff>
    </xdr:from>
    <xdr:ext cx="534377" cy="259045"/>
    <xdr:sp macro="" textlink="">
      <xdr:nvSpPr>
        <xdr:cNvPr id="258" name="n_1mainValue【橋りょう・トンネル】&#10;一人当たり有形固定資産（償却資産）額">
          <a:extLst>
            <a:ext uri="{FF2B5EF4-FFF2-40B4-BE49-F238E27FC236}">
              <a16:creationId xmlns:a16="http://schemas.microsoft.com/office/drawing/2014/main" id="{44D721FD-A752-4237-9FD8-DF94F422801D}"/>
            </a:ext>
          </a:extLst>
        </xdr:cNvPr>
        <xdr:cNvSpPr txBox="1"/>
      </xdr:nvSpPr>
      <xdr:spPr>
        <a:xfrm>
          <a:off x="9361316" y="1125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36271</xdr:rowOff>
    </xdr:from>
    <xdr:ext cx="534377" cy="259045"/>
    <xdr:sp macro="" textlink="">
      <xdr:nvSpPr>
        <xdr:cNvPr id="259" name="n_2mainValue【橋りょう・トンネル】&#10;一人当たり有形固定資産（償却資産）額">
          <a:extLst>
            <a:ext uri="{FF2B5EF4-FFF2-40B4-BE49-F238E27FC236}">
              <a16:creationId xmlns:a16="http://schemas.microsoft.com/office/drawing/2014/main" id="{F50B1161-48E2-437C-A094-4BEFA457F9EC}"/>
            </a:ext>
          </a:extLst>
        </xdr:cNvPr>
        <xdr:cNvSpPr txBox="1"/>
      </xdr:nvSpPr>
      <xdr:spPr>
        <a:xfrm>
          <a:off x="8485016" y="1125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37447</xdr:rowOff>
    </xdr:from>
    <xdr:ext cx="534377" cy="259045"/>
    <xdr:sp macro="" textlink="">
      <xdr:nvSpPr>
        <xdr:cNvPr id="260" name="n_3mainValue【橋りょう・トンネル】&#10;一人当たり有形固定資産（償却資産）額">
          <a:extLst>
            <a:ext uri="{FF2B5EF4-FFF2-40B4-BE49-F238E27FC236}">
              <a16:creationId xmlns:a16="http://schemas.microsoft.com/office/drawing/2014/main" id="{193331E4-17CB-45A8-AE3B-3E473D3F88F5}"/>
            </a:ext>
          </a:extLst>
        </xdr:cNvPr>
        <xdr:cNvSpPr txBox="1"/>
      </xdr:nvSpPr>
      <xdr:spPr>
        <a:xfrm>
          <a:off x="7592206" y="11254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39537</xdr:rowOff>
    </xdr:from>
    <xdr:ext cx="534377" cy="259045"/>
    <xdr:sp macro="" textlink="">
      <xdr:nvSpPr>
        <xdr:cNvPr id="261" name="n_4mainValue【橋りょう・トンネル】&#10;一人当たり有形固定資産（償却資産）額">
          <a:extLst>
            <a:ext uri="{FF2B5EF4-FFF2-40B4-BE49-F238E27FC236}">
              <a16:creationId xmlns:a16="http://schemas.microsoft.com/office/drawing/2014/main" id="{75882EDA-289D-4DC7-AC4F-D1CD979CB4BE}"/>
            </a:ext>
          </a:extLst>
        </xdr:cNvPr>
        <xdr:cNvSpPr txBox="1"/>
      </xdr:nvSpPr>
      <xdr:spPr>
        <a:xfrm>
          <a:off x="6705111" y="1125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71384E7A-8540-444D-89C8-B65689568079}"/>
            </a:ext>
          </a:extLst>
        </xdr:cNvPr>
        <xdr:cNvSpPr/>
      </xdr:nvSpPr>
      <xdr:spPr>
        <a:xfrm>
          <a:off x="762000" y="12070080"/>
          <a:ext cx="4724400" cy="652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7ED7DA44-3E70-4DBD-BBC3-15CCFDB75E8C}"/>
            </a:ext>
          </a:extLst>
        </xdr:cNvPr>
        <xdr:cNvSpPr/>
      </xdr:nvSpPr>
      <xdr:spPr>
        <a:xfrm>
          <a:off x="887095" y="1274381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CDF9B718-8390-4B6F-BF35-E22DCE2B7B47}"/>
            </a:ext>
          </a:extLst>
        </xdr:cNvPr>
        <xdr:cNvSpPr/>
      </xdr:nvSpPr>
      <xdr:spPr>
        <a:xfrm>
          <a:off x="887095" y="1295082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5BB02A14-AA72-4E69-9DF7-2FE3E2C4D50D}"/>
            </a:ext>
          </a:extLst>
        </xdr:cNvPr>
        <xdr:cNvSpPr/>
      </xdr:nvSpPr>
      <xdr:spPr>
        <a:xfrm>
          <a:off x="1905000" y="1274381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3DF9AC97-8641-4315-8B6D-25591122F4E9}"/>
            </a:ext>
          </a:extLst>
        </xdr:cNvPr>
        <xdr:cNvSpPr/>
      </xdr:nvSpPr>
      <xdr:spPr>
        <a:xfrm>
          <a:off x="1905000" y="1295082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62CCF19A-95DA-4E86-BEAD-60C2093231CA}"/>
            </a:ext>
          </a:extLst>
        </xdr:cNvPr>
        <xdr:cNvSpPr/>
      </xdr:nvSpPr>
      <xdr:spPr>
        <a:xfrm>
          <a:off x="3048000" y="1274381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490AB52A-1E03-4F7D-8679-2EB2F1052C00}"/>
            </a:ext>
          </a:extLst>
        </xdr:cNvPr>
        <xdr:cNvSpPr/>
      </xdr:nvSpPr>
      <xdr:spPr>
        <a:xfrm>
          <a:off x="3048000" y="1295082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FBB274A1-C945-4297-8A39-55E8A4B588C6}"/>
            </a:ext>
          </a:extLst>
        </xdr:cNvPr>
        <xdr:cNvSpPr/>
      </xdr:nvSpPr>
      <xdr:spPr>
        <a:xfrm>
          <a:off x="762000" y="13243560"/>
          <a:ext cx="4724400" cy="233172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CB81497A-4B66-44C4-8F1E-5634843F3D1F}"/>
            </a:ext>
          </a:extLst>
        </xdr:cNvPr>
        <xdr:cNvSpPr txBox="1"/>
      </xdr:nvSpPr>
      <xdr:spPr>
        <a:xfrm>
          <a:off x="723900" y="130454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D3BD048F-6C6E-4AAF-81A2-FF0D93E58368}"/>
            </a:ext>
          </a:extLst>
        </xdr:cNvPr>
        <xdr:cNvCxnSpPr/>
      </xdr:nvCxnSpPr>
      <xdr:spPr>
        <a:xfrm>
          <a:off x="762000" y="155752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189AFB98-6B3F-4C90-94B0-EF6AAF4CAD0D}"/>
            </a:ext>
          </a:extLst>
        </xdr:cNvPr>
        <xdr:cNvSpPr txBox="1"/>
      </xdr:nvSpPr>
      <xdr:spPr>
        <a:xfrm>
          <a:off x="296726" y="15431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BF943CE9-19EC-4E61-8BBE-D318AC682AB7}"/>
            </a:ext>
          </a:extLst>
        </xdr:cNvPr>
        <xdr:cNvCxnSpPr/>
      </xdr:nvCxnSpPr>
      <xdr:spPr>
        <a:xfrm>
          <a:off x="762000" y="151104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0D6510E6-04B6-498D-A1ED-5E1BF58D6BA2}"/>
            </a:ext>
          </a:extLst>
        </xdr:cNvPr>
        <xdr:cNvSpPr txBox="1"/>
      </xdr:nvSpPr>
      <xdr:spPr>
        <a:xfrm>
          <a:off x="296726" y="149663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EA5C83A3-4DA1-4CDC-84AE-6892DAC4E509}"/>
            </a:ext>
          </a:extLst>
        </xdr:cNvPr>
        <xdr:cNvCxnSpPr/>
      </xdr:nvCxnSpPr>
      <xdr:spPr>
        <a:xfrm>
          <a:off x="762000" y="146456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98CE2F7E-4080-40EA-8C95-6876277BA1EF}"/>
            </a:ext>
          </a:extLst>
        </xdr:cNvPr>
        <xdr:cNvSpPr txBox="1"/>
      </xdr:nvSpPr>
      <xdr:spPr>
        <a:xfrm>
          <a:off x="362751" y="144938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337BFAEA-9B4C-416A-9DBE-1F4147F9F594}"/>
            </a:ext>
          </a:extLst>
        </xdr:cNvPr>
        <xdr:cNvCxnSpPr/>
      </xdr:nvCxnSpPr>
      <xdr:spPr>
        <a:xfrm>
          <a:off x="762000" y="1417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8D23CC92-0ED0-49EF-AC17-04804413A160}"/>
            </a:ext>
          </a:extLst>
        </xdr:cNvPr>
        <xdr:cNvSpPr txBox="1"/>
      </xdr:nvSpPr>
      <xdr:spPr>
        <a:xfrm>
          <a:off x="362751" y="140290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A38B941A-CC46-4794-882C-4D28F190BB4D}"/>
            </a:ext>
          </a:extLst>
        </xdr:cNvPr>
        <xdr:cNvCxnSpPr/>
      </xdr:nvCxnSpPr>
      <xdr:spPr>
        <a:xfrm>
          <a:off x="762000" y="137083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1F68C34D-2252-41D2-8705-6BEB53D58DF1}"/>
            </a:ext>
          </a:extLst>
        </xdr:cNvPr>
        <xdr:cNvSpPr txBox="1"/>
      </xdr:nvSpPr>
      <xdr:spPr>
        <a:xfrm>
          <a:off x="362751" y="1356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7502FA20-8A3D-49B2-8FD2-74BFD3E95FCA}"/>
            </a:ext>
          </a:extLst>
        </xdr:cNvPr>
        <xdr:cNvCxnSpPr/>
      </xdr:nvCxnSpPr>
      <xdr:spPr>
        <a:xfrm>
          <a:off x="762000" y="132435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B5E4DB44-C84D-4FC8-9E72-798801323526}"/>
            </a:ext>
          </a:extLst>
        </xdr:cNvPr>
        <xdr:cNvSpPr txBox="1"/>
      </xdr:nvSpPr>
      <xdr:spPr>
        <a:xfrm>
          <a:off x="362751" y="130918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93CF7CD3-B0E2-4242-BAA4-934ECC99722A}"/>
            </a:ext>
          </a:extLst>
        </xdr:cNvPr>
        <xdr:cNvSpPr/>
      </xdr:nvSpPr>
      <xdr:spPr>
        <a:xfrm>
          <a:off x="762000" y="13243560"/>
          <a:ext cx="4724400" cy="233172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47244</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44B48FDA-64DE-46A1-A3D6-A29DF765B3BA}"/>
            </a:ext>
          </a:extLst>
        </xdr:cNvPr>
        <xdr:cNvCxnSpPr/>
      </xdr:nvCxnSpPr>
      <xdr:spPr>
        <a:xfrm flipV="1">
          <a:off x="4636770" y="13890879"/>
          <a:ext cx="0" cy="1219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公営住宅】&#10;有形固定資産減価償却率最小値テキスト">
          <a:extLst>
            <a:ext uri="{FF2B5EF4-FFF2-40B4-BE49-F238E27FC236}">
              <a16:creationId xmlns:a16="http://schemas.microsoft.com/office/drawing/2014/main" id="{22D21025-D582-42FB-920B-BE466398922F}"/>
            </a:ext>
          </a:extLst>
        </xdr:cNvPr>
        <xdr:cNvSpPr txBox="1"/>
      </xdr:nvSpPr>
      <xdr:spPr>
        <a:xfrm>
          <a:off x="4675505" y="1511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EF3C54DA-A0FA-41D7-B952-C05CD39696EA}"/>
            </a:ext>
          </a:extLst>
        </xdr:cNvPr>
        <xdr:cNvCxnSpPr/>
      </xdr:nvCxnSpPr>
      <xdr:spPr>
        <a:xfrm>
          <a:off x="4544695" y="15110460"/>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165371</xdr:rowOff>
    </xdr:from>
    <xdr:ext cx="405111" cy="259045"/>
    <xdr:sp macro="" textlink="">
      <xdr:nvSpPr>
        <xdr:cNvPr id="287" name="【公営住宅】&#10;有形固定資産減価償却率最大値テキスト">
          <a:extLst>
            <a:ext uri="{FF2B5EF4-FFF2-40B4-BE49-F238E27FC236}">
              <a16:creationId xmlns:a16="http://schemas.microsoft.com/office/drawing/2014/main" id="{86251E10-99DC-4BB1-874E-180357AE9CE7}"/>
            </a:ext>
          </a:extLst>
        </xdr:cNvPr>
        <xdr:cNvSpPr txBox="1"/>
      </xdr:nvSpPr>
      <xdr:spPr>
        <a:xfrm>
          <a:off x="4675505" y="13658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47244</xdr:rowOff>
    </xdr:from>
    <xdr:to>
      <xdr:col>24</xdr:col>
      <xdr:colOff>152400</xdr:colOff>
      <xdr:row>79</xdr:row>
      <xdr:rowOff>47244</xdr:rowOff>
    </xdr:to>
    <xdr:cxnSp macro="">
      <xdr:nvCxnSpPr>
        <xdr:cNvPr id="288" name="直線コネクタ 287">
          <a:extLst>
            <a:ext uri="{FF2B5EF4-FFF2-40B4-BE49-F238E27FC236}">
              <a16:creationId xmlns:a16="http://schemas.microsoft.com/office/drawing/2014/main" id="{B708E2D4-9735-4264-8BD9-1710BFE81A58}"/>
            </a:ext>
          </a:extLst>
        </xdr:cNvPr>
        <xdr:cNvCxnSpPr/>
      </xdr:nvCxnSpPr>
      <xdr:spPr>
        <a:xfrm>
          <a:off x="4544695" y="13890879"/>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25164</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5D76D6E1-863D-401C-B009-957F7C92B12D}"/>
            </a:ext>
          </a:extLst>
        </xdr:cNvPr>
        <xdr:cNvSpPr txBox="1"/>
      </xdr:nvSpPr>
      <xdr:spPr>
        <a:xfrm>
          <a:off x="4675505" y="143983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46737</xdr:rowOff>
    </xdr:from>
    <xdr:to>
      <xdr:col>24</xdr:col>
      <xdr:colOff>114300</xdr:colOff>
      <xdr:row>82</xdr:row>
      <xdr:rowOff>148337</xdr:rowOff>
    </xdr:to>
    <xdr:sp macro="" textlink="">
      <xdr:nvSpPr>
        <xdr:cNvPr id="290" name="フローチャート: 判断 289">
          <a:extLst>
            <a:ext uri="{FF2B5EF4-FFF2-40B4-BE49-F238E27FC236}">
              <a16:creationId xmlns:a16="http://schemas.microsoft.com/office/drawing/2014/main" id="{4CB037C8-5201-4B8C-ADB1-A2367CF28DA4}"/>
            </a:ext>
          </a:extLst>
        </xdr:cNvPr>
        <xdr:cNvSpPr/>
      </xdr:nvSpPr>
      <xdr:spPr>
        <a:xfrm>
          <a:off x="4582795" y="14416152"/>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37592</xdr:rowOff>
    </xdr:from>
    <xdr:to>
      <xdr:col>20</xdr:col>
      <xdr:colOff>38100</xdr:colOff>
      <xdr:row>82</xdr:row>
      <xdr:rowOff>139192</xdr:rowOff>
    </xdr:to>
    <xdr:sp macro="" textlink="">
      <xdr:nvSpPr>
        <xdr:cNvPr id="291" name="フローチャート: 判断 290">
          <a:extLst>
            <a:ext uri="{FF2B5EF4-FFF2-40B4-BE49-F238E27FC236}">
              <a16:creationId xmlns:a16="http://schemas.microsoft.com/office/drawing/2014/main" id="{67D04C66-C00E-4C89-AEA7-C3A04A5B1FA2}"/>
            </a:ext>
          </a:extLst>
        </xdr:cNvPr>
        <xdr:cNvSpPr/>
      </xdr:nvSpPr>
      <xdr:spPr>
        <a:xfrm>
          <a:off x="3744595" y="14408912"/>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19304</xdr:rowOff>
    </xdr:from>
    <xdr:to>
      <xdr:col>15</xdr:col>
      <xdr:colOff>101600</xdr:colOff>
      <xdr:row>82</xdr:row>
      <xdr:rowOff>120904</xdr:rowOff>
    </xdr:to>
    <xdr:sp macro="" textlink="">
      <xdr:nvSpPr>
        <xdr:cNvPr id="292" name="フローチャート: 判断 291">
          <a:extLst>
            <a:ext uri="{FF2B5EF4-FFF2-40B4-BE49-F238E27FC236}">
              <a16:creationId xmlns:a16="http://schemas.microsoft.com/office/drawing/2014/main" id="{89507700-5B69-4E87-9E42-F2525AC6F4F4}"/>
            </a:ext>
          </a:extLst>
        </xdr:cNvPr>
        <xdr:cNvSpPr/>
      </xdr:nvSpPr>
      <xdr:spPr>
        <a:xfrm>
          <a:off x="2857500" y="14394434"/>
          <a:ext cx="10350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154178</xdr:rowOff>
    </xdr:from>
    <xdr:to>
      <xdr:col>10</xdr:col>
      <xdr:colOff>165100</xdr:colOff>
      <xdr:row>82</xdr:row>
      <xdr:rowOff>84328</xdr:rowOff>
    </xdr:to>
    <xdr:sp macro="" textlink="">
      <xdr:nvSpPr>
        <xdr:cNvPr id="293" name="フローチャート: 判断 292">
          <a:extLst>
            <a:ext uri="{FF2B5EF4-FFF2-40B4-BE49-F238E27FC236}">
              <a16:creationId xmlns:a16="http://schemas.microsoft.com/office/drawing/2014/main" id="{BCD2F0A8-7EE6-498B-B89E-E14E34BCA688}"/>
            </a:ext>
          </a:extLst>
        </xdr:cNvPr>
        <xdr:cNvSpPr/>
      </xdr:nvSpPr>
      <xdr:spPr>
        <a:xfrm>
          <a:off x="1970405" y="1435023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126746</xdr:rowOff>
    </xdr:from>
    <xdr:to>
      <xdr:col>6</xdr:col>
      <xdr:colOff>38100</xdr:colOff>
      <xdr:row>82</xdr:row>
      <xdr:rowOff>56896</xdr:rowOff>
    </xdr:to>
    <xdr:sp macro="" textlink="">
      <xdr:nvSpPr>
        <xdr:cNvPr id="294" name="フローチャート: 判断 293">
          <a:extLst>
            <a:ext uri="{FF2B5EF4-FFF2-40B4-BE49-F238E27FC236}">
              <a16:creationId xmlns:a16="http://schemas.microsoft.com/office/drawing/2014/main" id="{27A3512E-7375-49AA-BC4F-65A27F149BF4}"/>
            </a:ext>
          </a:extLst>
        </xdr:cNvPr>
        <xdr:cNvSpPr/>
      </xdr:nvSpPr>
      <xdr:spPr>
        <a:xfrm>
          <a:off x="1077595" y="14320901"/>
          <a:ext cx="103505" cy="1111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C33BD146-A906-44BE-933B-1FB795F6A6A8}"/>
            </a:ext>
          </a:extLst>
        </xdr:cNvPr>
        <xdr:cNvSpPr txBox="1"/>
      </xdr:nvSpPr>
      <xdr:spPr>
        <a:xfrm>
          <a:off x="444690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51FB83D2-AF86-4C60-A86F-9A8D6EC6876F}"/>
            </a:ext>
          </a:extLst>
        </xdr:cNvPr>
        <xdr:cNvSpPr txBox="1"/>
      </xdr:nvSpPr>
      <xdr:spPr>
        <a:xfrm>
          <a:off x="360870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6C705C2-EDC2-4314-8FEE-1CBACE19FD59}"/>
            </a:ext>
          </a:extLst>
        </xdr:cNvPr>
        <xdr:cNvSpPr txBox="1"/>
      </xdr:nvSpPr>
      <xdr:spPr>
        <a:xfrm>
          <a:off x="271589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798C79A2-A01E-4508-A119-25BCC8533D67}"/>
            </a:ext>
          </a:extLst>
        </xdr:cNvPr>
        <xdr:cNvSpPr txBox="1"/>
      </xdr:nvSpPr>
      <xdr:spPr>
        <a:xfrm>
          <a:off x="1828800"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7841E75-4458-411E-B7B8-6F9740C584AC}"/>
            </a:ext>
          </a:extLst>
        </xdr:cNvPr>
        <xdr:cNvSpPr txBox="1"/>
      </xdr:nvSpPr>
      <xdr:spPr>
        <a:xfrm>
          <a:off x="94170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92456</xdr:rowOff>
    </xdr:from>
    <xdr:to>
      <xdr:col>24</xdr:col>
      <xdr:colOff>114300</xdr:colOff>
      <xdr:row>82</xdr:row>
      <xdr:rowOff>22606</xdr:rowOff>
    </xdr:to>
    <xdr:sp macro="" textlink="">
      <xdr:nvSpPr>
        <xdr:cNvPr id="300" name="楕円 299">
          <a:extLst>
            <a:ext uri="{FF2B5EF4-FFF2-40B4-BE49-F238E27FC236}">
              <a16:creationId xmlns:a16="http://schemas.microsoft.com/office/drawing/2014/main" id="{5BCDAD7E-B942-4602-AC21-A7248691746C}"/>
            </a:ext>
          </a:extLst>
        </xdr:cNvPr>
        <xdr:cNvSpPr/>
      </xdr:nvSpPr>
      <xdr:spPr>
        <a:xfrm>
          <a:off x="4582795" y="14292326"/>
          <a:ext cx="10350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115333</xdr:rowOff>
    </xdr:from>
    <xdr:ext cx="405111" cy="259045"/>
    <xdr:sp macro="" textlink="">
      <xdr:nvSpPr>
        <xdr:cNvPr id="301" name="【公営住宅】&#10;有形固定資産減価償却率該当値テキスト">
          <a:extLst>
            <a:ext uri="{FF2B5EF4-FFF2-40B4-BE49-F238E27FC236}">
              <a16:creationId xmlns:a16="http://schemas.microsoft.com/office/drawing/2014/main" id="{C3C8EA1D-572D-4E71-B7DA-5039685A86D3}"/>
            </a:ext>
          </a:extLst>
        </xdr:cNvPr>
        <xdr:cNvSpPr txBox="1"/>
      </xdr:nvSpPr>
      <xdr:spPr>
        <a:xfrm>
          <a:off x="4675505" y="1413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49022</xdr:rowOff>
    </xdr:from>
    <xdr:to>
      <xdr:col>20</xdr:col>
      <xdr:colOff>38100</xdr:colOff>
      <xdr:row>81</xdr:row>
      <xdr:rowOff>150622</xdr:rowOff>
    </xdr:to>
    <xdr:sp macro="" textlink="">
      <xdr:nvSpPr>
        <xdr:cNvPr id="302" name="楕円 301">
          <a:extLst>
            <a:ext uri="{FF2B5EF4-FFF2-40B4-BE49-F238E27FC236}">
              <a16:creationId xmlns:a16="http://schemas.microsoft.com/office/drawing/2014/main" id="{D07E249A-AB13-4189-A862-C58DBEE7E92B}"/>
            </a:ext>
          </a:extLst>
        </xdr:cNvPr>
        <xdr:cNvSpPr/>
      </xdr:nvSpPr>
      <xdr:spPr>
        <a:xfrm>
          <a:off x="3744595" y="14243177"/>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99822</xdr:rowOff>
    </xdr:from>
    <xdr:to>
      <xdr:col>24</xdr:col>
      <xdr:colOff>63500</xdr:colOff>
      <xdr:row>81</xdr:row>
      <xdr:rowOff>143256</xdr:rowOff>
    </xdr:to>
    <xdr:cxnSp macro="">
      <xdr:nvCxnSpPr>
        <xdr:cNvPr id="303" name="直線コネクタ 302">
          <a:extLst>
            <a:ext uri="{FF2B5EF4-FFF2-40B4-BE49-F238E27FC236}">
              <a16:creationId xmlns:a16="http://schemas.microsoft.com/office/drawing/2014/main" id="{C1F44AB9-10E1-4BF8-A93D-575C5BF9D4C6}"/>
            </a:ext>
          </a:extLst>
        </xdr:cNvPr>
        <xdr:cNvCxnSpPr/>
      </xdr:nvCxnSpPr>
      <xdr:spPr>
        <a:xfrm>
          <a:off x="3799205" y="14299692"/>
          <a:ext cx="838200" cy="4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1015</xdr:rowOff>
    </xdr:from>
    <xdr:to>
      <xdr:col>15</xdr:col>
      <xdr:colOff>101600</xdr:colOff>
      <xdr:row>81</xdr:row>
      <xdr:rowOff>102615</xdr:rowOff>
    </xdr:to>
    <xdr:sp macro="" textlink="">
      <xdr:nvSpPr>
        <xdr:cNvPr id="304" name="楕円 303">
          <a:extLst>
            <a:ext uri="{FF2B5EF4-FFF2-40B4-BE49-F238E27FC236}">
              <a16:creationId xmlns:a16="http://schemas.microsoft.com/office/drawing/2014/main" id="{C7459F90-7BDB-4AC6-ACCF-F83ED6E165BD}"/>
            </a:ext>
          </a:extLst>
        </xdr:cNvPr>
        <xdr:cNvSpPr/>
      </xdr:nvSpPr>
      <xdr:spPr>
        <a:xfrm>
          <a:off x="2857500" y="14197075"/>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51815</xdr:rowOff>
    </xdr:from>
    <xdr:to>
      <xdr:col>19</xdr:col>
      <xdr:colOff>177800</xdr:colOff>
      <xdr:row>81</xdr:row>
      <xdr:rowOff>99822</xdr:rowOff>
    </xdr:to>
    <xdr:cxnSp macro="">
      <xdr:nvCxnSpPr>
        <xdr:cNvPr id="305" name="直線コネクタ 304">
          <a:extLst>
            <a:ext uri="{FF2B5EF4-FFF2-40B4-BE49-F238E27FC236}">
              <a16:creationId xmlns:a16="http://schemas.microsoft.com/office/drawing/2014/main" id="{E35124F7-5392-402E-9BB7-4CAE650C267B}"/>
            </a:ext>
          </a:extLst>
        </xdr:cNvPr>
        <xdr:cNvCxnSpPr/>
      </xdr:nvCxnSpPr>
      <xdr:spPr>
        <a:xfrm>
          <a:off x="2906395" y="14245970"/>
          <a:ext cx="892810" cy="53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147320</xdr:rowOff>
    </xdr:from>
    <xdr:to>
      <xdr:col>10</xdr:col>
      <xdr:colOff>165100</xdr:colOff>
      <xdr:row>81</xdr:row>
      <xdr:rowOff>77470</xdr:rowOff>
    </xdr:to>
    <xdr:sp macro="" textlink="">
      <xdr:nvSpPr>
        <xdr:cNvPr id="306" name="楕円 305">
          <a:extLst>
            <a:ext uri="{FF2B5EF4-FFF2-40B4-BE49-F238E27FC236}">
              <a16:creationId xmlns:a16="http://schemas.microsoft.com/office/drawing/2014/main" id="{A2040071-C9DE-46EA-A2F9-2A19DB5CDF03}"/>
            </a:ext>
          </a:extLst>
        </xdr:cNvPr>
        <xdr:cNvSpPr/>
      </xdr:nvSpPr>
      <xdr:spPr>
        <a:xfrm>
          <a:off x="1970405" y="1417002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26670</xdr:rowOff>
    </xdr:from>
    <xdr:to>
      <xdr:col>15</xdr:col>
      <xdr:colOff>50800</xdr:colOff>
      <xdr:row>81</xdr:row>
      <xdr:rowOff>51815</xdr:rowOff>
    </xdr:to>
    <xdr:cxnSp macro="">
      <xdr:nvCxnSpPr>
        <xdr:cNvPr id="307" name="直線コネクタ 306">
          <a:extLst>
            <a:ext uri="{FF2B5EF4-FFF2-40B4-BE49-F238E27FC236}">
              <a16:creationId xmlns:a16="http://schemas.microsoft.com/office/drawing/2014/main" id="{CF2CE487-6427-449E-9424-6CDE526CE2E2}"/>
            </a:ext>
          </a:extLst>
        </xdr:cNvPr>
        <xdr:cNvCxnSpPr/>
      </xdr:nvCxnSpPr>
      <xdr:spPr>
        <a:xfrm>
          <a:off x="2019300" y="14224635"/>
          <a:ext cx="887095" cy="2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97028</xdr:rowOff>
    </xdr:from>
    <xdr:to>
      <xdr:col>6</xdr:col>
      <xdr:colOff>38100</xdr:colOff>
      <xdr:row>81</xdr:row>
      <xdr:rowOff>27178</xdr:rowOff>
    </xdr:to>
    <xdr:sp macro="" textlink="">
      <xdr:nvSpPr>
        <xdr:cNvPr id="308" name="楕円 307">
          <a:extLst>
            <a:ext uri="{FF2B5EF4-FFF2-40B4-BE49-F238E27FC236}">
              <a16:creationId xmlns:a16="http://schemas.microsoft.com/office/drawing/2014/main" id="{E10FBC4E-13E2-4667-B34A-CD9540716C6E}"/>
            </a:ext>
          </a:extLst>
        </xdr:cNvPr>
        <xdr:cNvSpPr/>
      </xdr:nvSpPr>
      <xdr:spPr>
        <a:xfrm>
          <a:off x="1077595" y="14121638"/>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147828</xdr:rowOff>
    </xdr:from>
    <xdr:to>
      <xdr:col>10</xdr:col>
      <xdr:colOff>114300</xdr:colOff>
      <xdr:row>81</xdr:row>
      <xdr:rowOff>26670</xdr:rowOff>
    </xdr:to>
    <xdr:cxnSp macro="">
      <xdr:nvCxnSpPr>
        <xdr:cNvPr id="309" name="直線コネクタ 308">
          <a:extLst>
            <a:ext uri="{FF2B5EF4-FFF2-40B4-BE49-F238E27FC236}">
              <a16:creationId xmlns:a16="http://schemas.microsoft.com/office/drawing/2014/main" id="{B7622E57-02DA-44FB-BCE7-67A75610C467}"/>
            </a:ext>
          </a:extLst>
        </xdr:cNvPr>
        <xdr:cNvCxnSpPr/>
      </xdr:nvCxnSpPr>
      <xdr:spPr>
        <a:xfrm>
          <a:off x="1132205" y="14168628"/>
          <a:ext cx="887095" cy="5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130319</xdr:rowOff>
    </xdr:from>
    <xdr:ext cx="405111" cy="259045"/>
    <xdr:sp macro="" textlink="">
      <xdr:nvSpPr>
        <xdr:cNvPr id="310" name="n_1aveValue【公営住宅】&#10;有形固定資産減価償却率">
          <a:extLst>
            <a:ext uri="{FF2B5EF4-FFF2-40B4-BE49-F238E27FC236}">
              <a16:creationId xmlns:a16="http://schemas.microsoft.com/office/drawing/2014/main" id="{437F33CE-BFBE-4362-B12D-0660CC5FC162}"/>
            </a:ext>
          </a:extLst>
        </xdr:cNvPr>
        <xdr:cNvSpPr txBox="1"/>
      </xdr:nvSpPr>
      <xdr:spPr>
        <a:xfrm>
          <a:off x="3582044" y="1450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112031</xdr:rowOff>
    </xdr:from>
    <xdr:ext cx="405111" cy="259045"/>
    <xdr:sp macro="" textlink="">
      <xdr:nvSpPr>
        <xdr:cNvPr id="311" name="n_2aveValue【公営住宅】&#10;有形固定資産減価償却率">
          <a:extLst>
            <a:ext uri="{FF2B5EF4-FFF2-40B4-BE49-F238E27FC236}">
              <a16:creationId xmlns:a16="http://schemas.microsoft.com/office/drawing/2014/main" id="{CAFB7361-E846-409A-8AF1-28EB112A1EEA}"/>
            </a:ext>
          </a:extLst>
        </xdr:cNvPr>
        <xdr:cNvSpPr txBox="1"/>
      </xdr:nvSpPr>
      <xdr:spPr>
        <a:xfrm>
          <a:off x="2705744" y="14483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75455</xdr:rowOff>
    </xdr:from>
    <xdr:ext cx="405111" cy="259045"/>
    <xdr:sp macro="" textlink="">
      <xdr:nvSpPr>
        <xdr:cNvPr id="312" name="n_3aveValue【公営住宅】&#10;有形固定資産減価償却率">
          <a:extLst>
            <a:ext uri="{FF2B5EF4-FFF2-40B4-BE49-F238E27FC236}">
              <a16:creationId xmlns:a16="http://schemas.microsoft.com/office/drawing/2014/main" id="{53AE4891-1953-4895-8047-0FA6D391CECE}"/>
            </a:ext>
          </a:extLst>
        </xdr:cNvPr>
        <xdr:cNvSpPr txBox="1"/>
      </xdr:nvSpPr>
      <xdr:spPr>
        <a:xfrm>
          <a:off x="1818649" y="14446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48023</xdr:rowOff>
    </xdr:from>
    <xdr:ext cx="405111" cy="259045"/>
    <xdr:sp macro="" textlink="">
      <xdr:nvSpPr>
        <xdr:cNvPr id="313" name="n_4aveValue【公営住宅】&#10;有形固定資産減価償却率">
          <a:extLst>
            <a:ext uri="{FF2B5EF4-FFF2-40B4-BE49-F238E27FC236}">
              <a16:creationId xmlns:a16="http://schemas.microsoft.com/office/drawing/2014/main" id="{7CBC0939-BC7D-43F3-81BF-B7B802081DDB}"/>
            </a:ext>
          </a:extLst>
        </xdr:cNvPr>
        <xdr:cNvSpPr txBox="1"/>
      </xdr:nvSpPr>
      <xdr:spPr>
        <a:xfrm>
          <a:off x="925839" y="14417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167149</xdr:rowOff>
    </xdr:from>
    <xdr:ext cx="405111" cy="259045"/>
    <xdr:sp macro="" textlink="">
      <xdr:nvSpPr>
        <xdr:cNvPr id="314" name="n_1mainValue【公営住宅】&#10;有形固定資産減価償却率">
          <a:extLst>
            <a:ext uri="{FF2B5EF4-FFF2-40B4-BE49-F238E27FC236}">
              <a16:creationId xmlns:a16="http://schemas.microsoft.com/office/drawing/2014/main" id="{362E536D-116A-4837-8F8B-54C6AD045929}"/>
            </a:ext>
          </a:extLst>
        </xdr:cNvPr>
        <xdr:cNvSpPr txBox="1"/>
      </xdr:nvSpPr>
      <xdr:spPr>
        <a:xfrm>
          <a:off x="3582044" y="14016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119142</xdr:rowOff>
    </xdr:from>
    <xdr:ext cx="405111" cy="259045"/>
    <xdr:sp macro="" textlink="">
      <xdr:nvSpPr>
        <xdr:cNvPr id="315" name="n_2mainValue【公営住宅】&#10;有形固定資産減価償却率">
          <a:extLst>
            <a:ext uri="{FF2B5EF4-FFF2-40B4-BE49-F238E27FC236}">
              <a16:creationId xmlns:a16="http://schemas.microsoft.com/office/drawing/2014/main" id="{9CA94494-B89A-4E23-B01F-78F7A1BF6905}"/>
            </a:ext>
          </a:extLst>
        </xdr:cNvPr>
        <xdr:cNvSpPr txBox="1"/>
      </xdr:nvSpPr>
      <xdr:spPr>
        <a:xfrm>
          <a:off x="2705744" y="1396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93997</xdr:rowOff>
    </xdr:from>
    <xdr:ext cx="405111" cy="259045"/>
    <xdr:sp macro="" textlink="">
      <xdr:nvSpPr>
        <xdr:cNvPr id="316" name="n_3mainValue【公営住宅】&#10;有形固定資産減価償却率">
          <a:extLst>
            <a:ext uri="{FF2B5EF4-FFF2-40B4-BE49-F238E27FC236}">
              <a16:creationId xmlns:a16="http://schemas.microsoft.com/office/drawing/2014/main" id="{91BA4C52-5AD9-4CAA-AAD8-FB8C99AA9EF1}"/>
            </a:ext>
          </a:extLst>
        </xdr:cNvPr>
        <xdr:cNvSpPr txBox="1"/>
      </xdr:nvSpPr>
      <xdr:spPr>
        <a:xfrm>
          <a:off x="1818649" y="1394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43705</xdr:rowOff>
    </xdr:from>
    <xdr:ext cx="405111" cy="259045"/>
    <xdr:sp macro="" textlink="">
      <xdr:nvSpPr>
        <xdr:cNvPr id="317" name="n_4mainValue【公営住宅】&#10;有形固定資産減価償却率">
          <a:extLst>
            <a:ext uri="{FF2B5EF4-FFF2-40B4-BE49-F238E27FC236}">
              <a16:creationId xmlns:a16="http://schemas.microsoft.com/office/drawing/2014/main" id="{C3E77166-FFE4-4074-B65B-FBECEC170854}"/>
            </a:ext>
          </a:extLst>
        </xdr:cNvPr>
        <xdr:cNvSpPr txBox="1"/>
      </xdr:nvSpPr>
      <xdr:spPr>
        <a:xfrm>
          <a:off x="925839" y="1388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7C486D52-A630-4FB6-A2B0-6EC34A45F957}"/>
            </a:ext>
          </a:extLst>
        </xdr:cNvPr>
        <xdr:cNvSpPr/>
      </xdr:nvSpPr>
      <xdr:spPr>
        <a:xfrm>
          <a:off x="6602095" y="12070080"/>
          <a:ext cx="4724400" cy="652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C24779C0-64D2-4BEA-9E2B-D492553724DD}"/>
            </a:ext>
          </a:extLst>
        </xdr:cNvPr>
        <xdr:cNvSpPr/>
      </xdr:nvSpPr>
      <xdr:spPr>
        <a:xfrm>
          <a:off x="6732905" y="1274381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E53419A3-AE9B-4CCF-80CD-1AB592A09C79}"/>
            </a:ext>
          </a:extLst>
        </xdr:cNvPr>
        <xdr:cNvSpPr/>
      </xdr:nvSpPr>
      <xdr:spPr>
        <a:xfrm>
          <a:off x="6732905" y="1295082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44C4BDC4-F844-46B9-8F7E-0231CD434FA6}"/>
            </a:ext>
          </a:extLst>
        </xdr:cNvPr>
        <xdr:cNvSpPr/>
      </xdr:nvSpPr>
      <xdr:spPr>
        <a:xfrm>
          <a:off x="7745095" y="1274381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E738E46E-610F-4358-A522-6AC944D2C87E}"/>
            </a:ext>
          </a:extLst>
        </xdr:cNvPr>
        <xdr:cNvSpPr/>
      </xdr:nvSpPr>
      <xdr:spPr>
        <a:xfrm>
          <a:off x="7745095" y="1295082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63E8F660-C161-4330-AB2D-A6D67D634803}"/>
            </a:ext>
          </a:extLst>
        </xdr:cNvPr>
        <xdr:cNvSpPr/>
      </xdr:nvSpPr>
      <xdr:spPr>
        <a:xfrm>
          <a:off x="8888095" y="1274381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603CF57E-6AA0-48CF-9406-2D91984AE7E0}"/>
            </a:ext>
          </a:extLst>
        </xdr:cNvPr>
        <xdr:cNvSpPr/>
      </xdr:nvSpPr>
      <xdr:spPr>
        <a:xfrm>
          <a:off x="8888095" y="1295082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9C002DAB-B760-4AF9-A828-B556409678EF}"/>
            </a:ext>
          </a:extLst>
        </xdr:cNvPr>
        <xdr:cNvSpPr/>
      </xdr:nvSpPr>
      <xdr:spPr>
        <a:xfrm>
          <a:off x="6602095" y="13243560"/>
          <a:ext cx="4724400" cy="233172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451B4968-28BC-4957-A0C9-088292628F7F}"/>
            </a:ext>
          </a:extLst>
        </xdr:cNvPr>
        <xdr:cNvSpPr txBox="1"/>
      </xdr:nvSpPr>
      <xdr:spPr>
        <a:xfrm>
          <a:off x="6563995" y="130454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4EC6BC3C-6793-487E-B519-7B0973A94696}"/>
            </a:ext>
          </a:extLst>
        </xdr:cNvPr>
        <xdr:cNvCxnSpPr/>
      </xdr:nvCxnSpPr>
      <xdr:spPr>
        <a:xfrm>
          <a:off x="6602095" y="155752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D53618A7-8DEA-4F0F-9684-A50B678C7D85}"/>
            </a:ext>
          </a:extLst>
        </xdr:cNvPr>
        <xdr:cNvCxnSpPr/>
      </xdr:nvCxnSpPr>
      <xdr:spPr>
        <a:xfrm>
          <a:off x="6602095" y="151866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50BECC77-3FC0-466C-BF0B-F8C4263966EC}"/>
            </a:ext>
          </a:extLst>
        </xdr:cNvPr>
        <xdr:cNvSpPr txBox="1"/>
      </xdr:nvSpPr>
      <xdr:spPr>
        <a:xfrm>
          <a:off x="6136821" y="150425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D69327CF-0D91-44CD-86C7-0A93AC7DFEEC}"/>
            </a:ext>
          </a:extLst>
        </xdr:cNvPr>
        <xdr:cNvCxnSpPr/>
      </xdr:nvCxnSpPr>
      <xdr:spPr>
        <a:xfrm>
          <a:off x="6602095" y="147980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B3099BBD-EEAA-4E99-9CD3-DA7079498350}"/>
            </a:ext>
          </a:extLst>
        </xdr:cNvPr>
        <xdr:cNvSpPr txBox="1"/>
      </xdr:nvSpPr>
      <xdr:spPr>
        <a:xfrm>
          <a:off x="6136821" y="146539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0A731990-CE81-48BD-B4CF-727A81A59BB1}"/>
            </a:ext>
          </a:extLst>
        </xdr:cNvPr>
        <xdr:cNvCxnSpPr/>
      </xdr:nvCxnSpPr>
      <xdr:spPr>
        <a:xfrm>
          <a:off x="6602095" y="144094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2AB2A23F-76F1-4E88-9947-EEDEE280AB26}"/>
            </a:ext>
          </a:extLst>
        </xdr:cNvPr>
        <xdr:cNvSpPr txBox="1"/>
      </xdr:nvSpPr>
      <xdr:spPr>
        <a:xfrm>
          <a:off x="6136821" y="142652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78214B5C-B3BF-4B08-9955-CC912D8FC6C0}"/>
            </a:ext>
          </a:extLst>
        </xdr:cNvPr>
        <xdr:cNvCxnSpPr/>
      </xdr:nvCxnSpPr>
      <xdr:spPr>
        <a:xfrm>
          <a:off x="6602095" y="14020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477A0BEC-44CC-466E-A648-C83CBC0C9C8F}"/>
            </a:ext>
          </a:extLst>
        </xdr:cNvPr>
        <xdr:cNvSpPr txBox="1"/>
      </xdr:nvSpPr>
      <xdr:spPr>
        <a:xfrm>
          <a:off x="6136821" y="13876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4DE88669-996D-459C-8222-75FA4B9E25C6}"/>
            </a:ext>
          </a:extLst>
        </xdr:cNvPr>
        <xdr:cNvCxnSpPr/>
      </xdr:nvCxnSpPr>
      <xdr:spPr>
        <a:xfrm>
          <a:off x="6602095" y="136321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0954CEC4-51E8-427F-ABE3-8FD644A5EB03}"/>
            </a:ext>
          </a:extLst>
        </xdr:cNvPr>
        <xdr:cNvSpPr txBox="1"/>
      </xdr:nvSpPr>
      <xdr:spPr>
        <a:xfrm>
          <a:off x="6136821" y="134804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20CE6918-0E24-475B-9ABE-43D9C9A9F9A0}"/>
            </a:ext>
          </a:extLst>
        </xdr:cNvPr>
        <xdr:cNvCxnSpPr/>
      </xdr:nvCxnSpPr>
      <xdr:spPr>
        <a:xfrm>
          <a:off x="6602095" y="132435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1C9D3388-7B79-4549-9C0B-AE4CE2FAC234}"/>
            </a:ext>
          </a:extLst>
        </xdr:cNvPr>
        <xdr:cNvSpPr txBox="1"/>
      </xdr:nvSpPr>
      <xdr:spPr>
        <a:xfrm>
          <a:off x="6076511" y="130918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DF851FA7-726F-49DB-881F-7B29F91AFA1B}"/>
            </a:ext>
          </a:extLst>
        </xdr:cNvPr>
        <xdr:cNvSpPr/>
      </xdr:nvSpPr>
      <xdr:spPr>
        <a:xfrm>
          <a:off x="6602095" y="13243560"/>
          <a:ext cx="4724400" cy="233172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3239</xdr:rowOff>
    </xdr:from>
    <xdr:to>
      <xdr:col>54</xdr:col>
      <xdr:colOff>189865</xdr:colOff>
      <xdr:row>86</xdr:row>
      <xdr:rowOff>112967</xdr:rowOff>
    </xdr:to>
    <xdr:cxnSp macro="">
      <xdr:nvCxnSpPr>
        <xdr:cNvPr id="341" name="直線コネクタ 340">
          <a:extLst>
            <a:ext uri="{FF2B5EF4-FFF2-40B4-BE49-F238E27FC236}">
              <a16:creationId xmlns:a16="http://schemas.microsoft.com/office/drawing/2014/main" id="{048254C3-9D28-442D-BA91-65CB085CA2CC}"/>
            </a:ext>
          </a:extLst>
        </xdr:cNvPr>
        <xdr:cNvCxnSpPr/>
      </xdr:nvCxnSpPr>
      <xdr:spPr>
        <a:xfrm flipV="1">
          <a:off x="10476865" y="13848779"/>
          <a:ext cx="0" cy="1336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116794</xdr:rowOff>
    </xdr:from>
    <xdr:ext cx="469744" cy="259045"/>
    <xdr:sp macro="" textlink="">
      <xdr:nvSpPr>
        <xdr:cNvPr id="342" name="【公営住宅】&#10;一人当たり面積最小値テキスト">
          <a:extLst>
            <a:ext uri="{FF2B5EF4-FFF2-40B4-BE49-F238E27FC236}">
              <a16:creationId xmlns:a16="http://schemas.microsoft.com/office/drawing/2014/main" id="{B71069FA-1155-4619-AEBE-E037B5028DF1}"/>
            </a:ext>
          </a:extLst>
        </xdr:cNvPr>
        <xdr:cNvSpPr txBox="1"/>
      </xdr:nvSpPr>
      <xdr:spPr>
        <a:xfrm>
          <a:off x="10515600" y="15189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112967</xdr:rowOff>
    </xdr:from>
    <xdr:to>
      <xdr:col>55</xdr:col>
      <xdr:colOff>88900</xdr:colOff>
      <xdr:row>86</xdr:row>
      <xdr:rowOff>112967</xdr:rowOff>
    </xdr:to>
    <xdr:cxnSp macro="">
      <xdr:nvCxnSpPr>
        <xdr:cNvPr id="343" name="直線コネクタ 342">
          <a:extLst>
            <a:ext uri="{FF2B5EF4-FFF2-40B4-BE49-F238E27FC236}">
              <a16:creationId xmlns:a16="http://schemas.microsoft.com/office/drawing/2014/main" id="{89E454ED-2768-455A-AA62-1AB6523F36C7}"/>
            </a:ext>
          </a:extLst>
        </xdr:cNvPr>
        <xdr:cNvCxnSpPr/>
      </xdr:nvCxnSpPr>
      <xdr:spPr>
        <a:xfrm>
          <a:off x="10390505" y="15185327"/>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121366</xdr:rowOff>
    </xdr:from>
    <xdr:ext cx="469744" cy="259045"/>
    <xdr:sp macro="" textlink="">
      <xdr:nvSpPr>
        <xdr:cNvPr id="344" name="【公営住宅】&#10;一人当たり面積最大値テキスト">
          <a:extLst>
            <a:ext uri="{FF2B5EF4-FFF2-40B4-BE49-F238E27FC236}">
              <a16:creationId xmlns:a16="http://schemas.microsoft.com/office/drawing/2014/main" id="{C8EFF1C3-486E-4366-82AD-E681173785CE}"/>
            </a:ext>
          </a:extLst>
        </xdr:cNvPr>
        <xdr:cNvSpPr txBox="1"/>
      </xdr:nvSpPr>
      <xdr:spPr>
        <a:xfrm>
          <a:off x="10515600" y="13614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3239</xdr:rowOff>
    </xdr:from>
    <xdr:to>
      <xdr:col>55</xdr:col>
      <xdr:colOff>88900</xdr:colOff>
      <xdr:row>79</xdr:row>
      <xdr:rowOff>3239</xdr:rowOff>
    </xdr:to>
    <xdr:cxnSp macro="">
      <xdr:nvCxnSpPr>
        <xdr:cNvPr id="345" name="直線コネクタ 344">
          <a:extLst>
            <a:ext uri="{FF2B5EF4-FFF2-40B4-BE49-F238E27FC236}">
              <a16:creationId xmlns:a16="http://schemas.microsoft.com/office/drawing/2014/main" id="{4F715CFC-E08D-418B-AB4F-462CBEE48113}"/>
            </a:ext>
          </a:extLst>
        </xdr:cNvPr>
        <xdr:cNvCxnSpPr/>
      </xdr:nvCxnSpPr>
      <xdr:spPr>
        <a:xfrm>
          <a:off x="10390505" y="13848779"/>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133811</xdr:rowOff>
    </xdr:from>
    <xdr:ext cx="469744" cy="259045"/>
    <xdr:sp macro="" textlink="">
      <xdr:nvSpPr>
        <xdr:cNvPr id="346" name="【公営住宅】&#10;一人当たり面積平均値テキスト">
          <a:extLst>
            <a:ext uri="{FF2B5EF4-FFF2-40B4-BE49-F238E27FC236}">
              <a16:creationId xmlns:a16="http://schemas.microsoft.com/office/drawing/2014/main" id="{24B43579-704A-4687-94A6-C4CF3A4BEABC}"/>
            </a:ext>
          </a:extLst>
        </xdr:cNvPr>
        <xdr:cNvSpPr txBox="1"/>
      </xdr:nvSpPr>
      <xdr:spPr>
        <a:xfrm>
          <a:off x="10515600" y="148594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110934</xdr:rowOff>
    </xdr:from>
    <xdr:to>
      <xdr:col>55</xdr:col>
      <xdr:colOff>50800</xdr:colOff>
      <xdr:row>86</xdr:row>
      <xdr:rowOff>41084</xdr:rowOff>
    </xdr:to>
    <xdr:sp macro="" textlink="">
      <xdr:nvSpPr>
        <xdr:cNvPr id="347" name="フローチャート: 判断 346">
          <a:extLst>
            <a:ext uri="{FF2B5EF4-FFF2-40B4-BE49-F238E27FC236}">
              <a16:creationId xmlns:a16="http://schemas.microsoft.com/office/drawing/2014/main" id="{94FF7E0A-4461-405D-ADBE-E68F361AA3CC}"/>
            </a:ext>
          </a:extLst>
        </xdr:cNvPr>
        <xdr:cNvSpPr/>
      </xdr:nvSpPr>
      <xdr:spPr>
        <a:xfrm>
          <a:off x="10428605" y="15008034"/>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135510</xdr:rowOff>
    </xdr:from>
    <xdr:to>
      <xdr:col>50</xdr:col>
      <xdr:colOff>165100</xdr:colOff>
      <xdr:row>86</xdr:row>
      <xdr:rowOff>65660</xdr:rowOff>
    </xdr:to>
    <xdr:sp macro="" textlink="">
      <xdr:nvSpPr>
        <xdr:cNvPr id="348" name="フローチャート: 判断 347">
          <a:extLst>
            <a:ext uri="{FF2B5EF4-FFF2-40B4-BE49-F238E27FC236}">
              <a16:creationId xmlns:a16="http://schemas.microsoft.com/office/drawing/2014/main" id="{E2BDEE6D-33BA-457F-AE6E-70B646D7D8F4}"/>
            </a:ext>
          </a:extLst>
        </xdr:cNvPr>
        <xdr:cNvSpPr/>
      </xdr:nvSpPr>
      <xdr:spPr>
        <a:xfrm>
          <a:off x="9590405" y="1503642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134938</xdr:rowOff>
    </xdr:from>
    <xdr:to>
      <xdr:col>46</xdr:col>
      <xdr:colOff>38100</xdr:colOff>
      <xdr:row>86</xdr:row>
      <xdr:rowOff>65088</xdr:rowOff>
    </xdr:to>
    <xdr:sp macro="" textlink="">
      <xdr:nvSpPr>
        <xdr:cNvPr id="349" name="フローチャート: 判断 348">
          <a:extLst>
            <a:ext uri="{FF2B5EF4-FFF2-40B4-BE49-F238E27FC236}">
              <a16:creationId xmlns:a16="http://schemas.microsoft.com/office/drawing/2014/main" id="{5C235FCF-9F75-4456-843A-BE90AD6960A5}"/>
            </a:ext>
          </a:extLst>
        </xdr:cNvPr>
        <xdr:cNvSpPr/>
      </xdr:nvSpPr>
      <xdr:spPr>
        <a:xfrm>
          <a:off x="8697595" y="15035848"/>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136652</xdr:rowOff>
    </xdr:from>
    <xdr:to>
      <xdr:col>41</xdr:col>
      <xdr:colOff>101600</xdr:colOff>
      <xdr:row>86</xdr:row>
      <xdr:rowOff>66802</xdr:rowOff>
    </xdr:to>
    <xdr:sp macro="" textlink="">
      <xdr:nvSpPr>
        <xdr:cNvPr id="350" name="フローチャート: 判断 349">
          <a:extLst>
            <a:ext uri="{FF2B5EF4-FFF2-40B4-BE49-F238E27FC236}">
              <a16:creationId xmlns:a16="http://schemas.microsoft.com/office/drawing/2014/main" id="{1588974B-1D3F-4D27-AA93-4C9D3A3D32CE}"/>
            </a:ext>
          </a:extLst>
        </xdr:cNvPr>
        <xdr:cNvSpPr/>
      </xdr:nvSpPr>
      <xdr:spPr>
        <a:xfrm>
          <a:off x="7810500" y="15037562"/>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133604</xdr:rowOff>
    </xdr:from>
    <xdr:to>
      <xdr:col>36</xdr:col>
      <xdr:colOff>165100</xdr:colOff>
      <xdr:row>86</xdr:row>
      <xdr:rowOff>63754</xdr:rowOff>
    </xdr:to>
    <xdr:sp macro="" textlink="">
      <xdr:nvSpPr>
        <xdr:cNvPr id="351" name="フローチャート: 判断 350">
          <a:extLst>
            <a:ext uri="{FF2B5EF4-FFF2-40B4-BE49-F238E27FC236}">
              <a16:creationId xmlns:a16="http://schemas.microsoft.com/office/drawing/2014/main" id="{32FED21C-B506-45C7-BAC7-1861BF6CA28E}"/>
            </a:ext>
          </a:extLst>
        </xdr:cNvPr>
        <xdr:cNvSpPr/>
      </xdr:nvSpPr>
      <xdr:spPr>
        <a:xfrm>
          <a:off x="6923405" y="1503451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8857EAAE-78A6-4C61-A2BF-B854AE6E9C5E}"/>
            </a:ext>
          </a:extLst>
        </xdr:cNvPr>
        <xdr:cNvSpPr txBox="1"/>
      </xdr:nvSpPr>
      <xdr:spPr>
        <a:xfrm>
          <a:off x="10287000"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408623AF-D28D-44EB-8234-5BD62E606BDF}"/>
            </a:ext>
          </a:extLst>
        </xdr:cNvPr>
        <xdr:cNvSpPr txBox="1"/>
      </xdr:nvSpPr>
      <xdr:spPr>
        <a:xfrm>
          <a:off x="9448800"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457A72F4-4892-4B64-93DF-F7B2CE0DC138}"/>
            </a:ext>
          </a:extLst>
        </xdr:cNvPr>
        <xdr:cNvSpPr txBox="1"/>
      </xdr:nvSpPr>
      <xdr:spPr>
        <a:xfrm>
          <a:off x="856170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4B7B4F80-5304-4636-A949-896D9BAD76D0}"/>
            </a:ext>
          </a:extLst>
        </xdr:cNvPr>
        <xdr:cNvSpPr txBox="1"/>
      </xdr:nvSpPr>
      <xdr:spPr>
        <a:xfrm>
          <a:off x="766889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F79BA5EE-6786-436B-92F6-AA7E5F985FF6}"/>
            </a:ext>
          </a:extLst>
        </xdr:cNvPr>
        <xdr:cNvSpPr txBox="1"/>
      </xdr:nvSpPr>
      <xdr:spPr>
        <a:xfrm>
          <a:off x="6781800"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18162</xdr:rowOff>
    </xdr:from>
    <xdr:to>
      <xdr:col>55</xdr:col>
      <xdr:colOff>50800</xdr:colOff>
      <xdr:row>86</xdr:row>
      <xdr:rowOff>119762</xdr:rowOff>
    </xdr:to>
    <xdr:sp macro="" textlink="">
      <xdr:nvSpPr>
        <xdr:cNvPr id="357" name="楕円 356">
          <a:extLst>
            <a:ext uri="{FF2B5EF4-FFF2-40B4-BE49-F238E27FC236}">
              <a16:creationId xmlns:a16="http://schemas.microsoft.com/office/drawing/2014/main" id="{3A9C276E-0E98-462C-A79C-79520AEC9B5C}"/>
            </a:ext>
          </a:extLst>
        </xdr:cNvPr>
        <xdr:cNvSpPr/>
      </xdr:nvSpPr>
      <xdr:spPr>
        <a:xfrm>
          <a:off x="10428605" y="15094332"/>
          <a:ext cx="9779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104539</xdr:rowOff>
    </xdr:from>
    <xdr:ext cx="469744" cy="259045"/>
    <xdr:sp macro="" textlink="">
      <xdr:nvSpPr>
        <xdr:cNvPr id="358" name="【公営住宅】&#10;一人当たり面積該当値テキスト">
          <a:extLst>
            <a:ext uri="{FF2B5EF4-FFF2-40B4-BE49-F238E27FC236}">
              <a16:creationId xmlns:a16="http://schemas.microsoft.com/office/drawing/2014/main" id="{0ECF3392-7915-49B7-8D56-13900B80664F}"/>
            </a:ext>
          </a:extLst>
        </xdr:cNvPr>
        <xdr:cNvSpPr txBox="1"/>
      </xdr:nvSpPr>
      <xdr:spPr>
        <a:xfrm>
          <a:off x="10515600" y="15003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17971</xdr:rowOff>
    </xdr:from>
    <xdr:to>
      <xdr:col>50</xdr:col>
      <xdr:colOff>165100</xdr:colOff>
      <xdr:row>86</xdr:row>
      <xdr:rowOff>119571</xdr:rowOff>
    </xdr:to>
    <xdr:sp macro="" textlink="">
      <xdr:nvSpPr>
        <xdr:cNvPr id="359" name="楕円 358">
          <a:extLst>
            <a:ext uri="{FF2B5EF4-FFF2-40B4-BE49-F238E27FC236}">
              <a16:creationId xmlns:a16="http://schemas.microsoft.com/office/drawing/2014/main" id="{E6AD097A-1446-4CE9-902F-B8D9096765BD}"/>
            </a:ext>
          </a:extLst>
        </xdr:cNvPr>
        <xdr:cNvSpPr/>
      </xdr:nvSpPr>
      <xdr:spPr>
        <a:xfrm>
          <a:off x="9590405" y="15094141"/>
          <a:ext cx="9779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68771</xdr:rowOff>
    </xdr:from>
    <xdr:to>
      <xdr:col>55</xdr:col>
      <xdr:colOff>0</xdr:colOff>
      <xdr:row>86</xdr:row>
      <xdr:rowOff>68962</xdr:rowOff>
    </xdr:to>
    <xdr:cxnSp macro="">
      <xdr:nvCxnSpPr>
        <xdr:cNvPr id="360" name="直線コネクタ 359">
          <a:extLst>
            <a:ext uri="{FF2B5EF4-FFF2-40B4-BE49-F238E27FC236}">
              <a16:creationId xmlns:a16="http://schemas.microsoft.com/office/drawing/2014/main" id="{D9DF0039-D735-48F9-A2F5-CA36A93316FC}"/>
            </a:ext>
          </a:extLst>
        </xdr:cNvPr>
        <xdr:cNvCxnSpPr/>
      </xdr:nvCxnSpPr>
      <xdr:spPr>
        <a:xfrm>
          <a:off x="9639300" y="15143036"/>
          <a:ext cx="8382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17971</xdr:rowOff>
    </xdr:from>
    <xdr:to>
      <xdr:col>46</xdr:col>
      <xdr:colOff>38100</xdr:colOff>
      <xdr:row>86</xdr:row>
      <xdr:rowOff>119571</xdr:rowOff>
    </xdr:to>
    <xdr:sp macro="" textlink="">
      <xdr:nvSpPr>
        <xdr:cNvPr id="361" name="楕円 360">
          <a:extLst>
            <a:ext uri="{FF2B5EF4-FFF2-40B4-BE49-F238E27FC236}">
              <a16:creationId xmlns:a16="http://schemas.microsoft.com/office/drawing/2014/main" id="{263ACDD9-5772-4C69-99FB-3184962A634F}"/>
            </a:ext>
          </a:extLst>
        </xdr:cNvPr>
        <xdr:cNvSpPr/>
      </xdr:nvSpPr>
      <xdr:spPr>
        <a:xfrm>
          <a:off x="8697595" y="15094141"/>
          <a:ext cx="10350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68771</xdr:rowOff>
    </xdr:from>
    <xdr:to>
      <xdr:col>50</xdr:col>
      <xdr:colOff>114300</xdr:colOff>
      <xdr:row>86</xdr:row>
      <xdr:rowOff>68771</xdr:rowOff>
    </xdr:to>
    <xdr:cxnSp macro="">
      <xdr:nvCxnSpPr>
        <xdr:cNvPr id="362" name="直線コネクタ 361">
          <a:extLst>
            <a:ext uri="{FF2B5EF4-FFF2-40B4-BE49-F238E27FC236}">
              <a16:creationId xmlns:a16="http://schemas.microsoft.com/office/drawing/2014/main" id="{8FFA8246-1B00-4C35-949C-ACA776E8CDEA}"/>
            </a:ext>
          </a:extLst>
        </xdr:cNvPr>
        <xdr:cNvCxnSpPr/>
      </xdr:nvCxnSpPr>
      <xdr:spPr>
        <a:xfrm>
          <a:off x="8752205" y="15143036"/>
          <a:ext cx="88709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18162</xdr:rowOff>
    </xdr:from>
    <xdr:to>
      <xdr:col>41</xdr:col>
      <xdr:colOff>101600</xdr:colOff>
      <xdr:row>86</xdr:row>
      <xdr:rowOff>119762</xdr:rowOff>
    </xdr:to>
    <xdr:sp macro="" textlink="">
      <xdr:nvSpPr>
        <xdr:cNvPr id="363" name="楕円 362">
          <a:extLst>
            <a:ext uri="{FF2B5EF4-FFF2-40B4-BE49-F238E27FC236}">
              <a16:creationId xmlns:a16="http://schemas.microsoft.com/office/drawing/2014/main" id="{30CBB251-5736-4F1F-9537-0573F7A5F7EE}"/>
            </a:ext>
          </a:extLst>
        </xdr:cNvPr>
        <xdr:cNvSpPr/>
      </xdr:nvSpPr>
      <xdr:spPr>
        <a:xfrm>
          <a:off x="7810500" y="15094332"/>
          <a:ext cx="10350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68771</xdr:rowOff>
    </xdr:from>
    <xdr:to>
      <xdr:col>45</xdr:col>
      <xdr:colOff>177800</xdr:colOff>
      <xdr:row>86</xdr:row>
      <xdr:rowOff>68962</xdr:rowOff>
    </xdr:to>
    <xdr:cxnSp macro="">
      <xdr:nvCxnSpPr>
        <xdr:cNvPr id="364" name="直線コネクタ 363">
          <a:extLst>
            <a:ext uri="{FF2B5EF4-FFF2-40B4-BE49-F238E27FC236}">
              <a16:creationId xmlns:a16="http://schemas.microsoft.com/office/drawing/2014/main" id="{7D78949E-C689-4EFE-A5D9-EAEA9E09B9C2}"/>
            </a:ext>
          </a:extLst>
        </xdr:cNvPr>
        <xdr:cNvCxnSpPr/>
      </xdr:nvCxnSpPr>
      <xdr:spPr>
        <a:xfrm flipV="1">
          <a:off x="7859395" y="15143036"/>
          <a:ext cx="89281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17971</xdr:rowOff>
    </xdr:from>
    <xdr:to>
      <xdr:col>36</xdr:col>
      <xdr:colOff>165100</xdr:colOff>
      <xdr:row>86</xdr:row>
      <xdr:rowOff>119571</xdr:rowOff>
    </xdr:to>
    <xdr:sp macro="" textlink="">
      <xdr:nvSpPr>
        <xdr:cNvPr id="365" name="楕円 364">
          <a:extLst>
            <a:ext uri="{FF2B5EF4-FFF2-40B4-BE49-F238E27FC236}">
              <a16:creationId xmlns:a16="http://schemas.microsoft.com/office/drawing/2014/main" id="{BE83AF1A-E928-4449-BD3E-02BD46348BD9}"/>
            </a:ext>
          </a:extLst>
        </xdr:cNvPr>
        <xdr:cNvSpPr/>
      </xdr:nvSpPr>
      <xdr:spPr>
        <a:xfrm>
          <a:off x="6923405" y="15094141"/>
          <a:ext cx="9779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68771</xdr:rowOff>
    </xdr:from>
    <xdr:to>
      <xdr:col>41</xdr:col>
      <xdr:colOff>50800</xdr:colOff>
      <xdr:row>86</xdr:row>
      <xdr:rowOff>68962</xdr:rowOff>
    </xdr:to>
    <xdr:cxnSp macro="">
      <xdr:nvCxnSpPr>
        <xdr:cNvPr id="366" name="直線コネクタ 365">
          <a:extLst>
            <a:ext uri="{FF2B5EF4-FFF2-40B4-BE49-F238E27FC236}">
              <a16:creationId xmlns:a16="http://schemas.microsoft.com/office/drawing/2014/main" id="{21C93C9E-015D-4C09-B9EA-1D62F3FD39AF}"/>
            </a:ext>
          </a:extLst>
        </xdr:cNvPr>
        <xdr:cNvCxnSpPr/>
      </xdr:nvCxnSpPr>
      <xdr:spPr>
        <a:xfrm>
          <a:off x="6972300" y="15143036"/>
          <a:ext cx="887095"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82187</xdr:rowOff>
    </xdr:from>
    <xdr:ext cx="469744" cy="259045"/>
    <xdr:sp macro="" textlink="">
      <xdr:nvSpPr>
        <xdr:cNvPr id="367" name="n_1aveValue【公営住宅】&#10;一人当たり面積">
          <a:extLst>
            <a:ext uri="{FF2B5EF4-FFF2-40B4-BE49-F238E27FC236}">
              <a16:creationId xmlns:a16="http://schemas.microsoft.com/office/drawing/2014/main" id="{9F15A9E1-648B-475B-868C-93647885D0F2}"/>
            </a:ext>
          </a:extLst>
        </xdr:cNvPr>
        <xdr:cNvSpPr txBox="1"/>
      </xdr:nvSpPr>
      <xdr:spPr>
        <a:xfrm>
          <a:off x="9395537" y="14802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81615</xdr:rowOff>
    </xdr:from>
    <xdr:ext cx="469744" cy="259045"/>
    <xdr:sp macro="" textlink="">
      <xdr:nvSpPr>
        <xdr:cNvPr id="368" name="n_2aveValue【公営住宅】&#10;一人当たり面積">
          <a:extLst>
            <a:ext uri="{FF2B5EF4-FFF2-40B4-BE49-F238E27FC236}">
              <a16:creationId xmlns:a16="http://schemas.microsoft.com/office/drawing/2014/main" id="{E2FFA071-C93A-4456-AD81-F0B316C2E2AA}"/>
            </a:ext>
          </a:extLst>
        </xdr:cNvPr>
        <xdr:cNvSpPr txBox="1"/>
      </xdr:nvSpPr>
      <xdr:spPr>
        <a:xfrm>
          <a:off x="8519237" y="14801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83329</xdr:rowOff>
    </xdr:from>
    <xdr:ext cx="469744" cy="259045"/>
    <xdr:sp macro="" textlink="">
      <xdr:nvSpPr>
        <xdr:cNvPr id="369" name="n_3aveValue【公営住宅】&#10;一人当たり面積">
          <a:extLst>
            <a:ext uri="{FF2B5EF4-FFF2-40B4-BE49-F238E27FC236}">
              <a16:creationId xmlns:a16="http://schemas.microsoft.com/office/drawing/2014/main" id="{E88C0317-32C8-4A3D-BDAD-59CDDA685295}"/>
            </a:ext>
          </a:extLst>
        </xdr:cNvPr>
        <xdr:cNvSpPr txBox="1"/>
      </xdr:nvSpPr>
      <xdr:spPr>
        <a:xfrm>
          <a:off x="7624522" y="14803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80281</xdr:rowOff>
    </xdr:from>
    <xdr:ext cx="469744" cy="259045"/>
    <xdr:sp macro="" textlink="">
      <xdr:nvSpPr>
        <xdr:cNvPr id="370" name="n_4aveValue【公営住宅】&#10;一人当たり面積">
          <a:extLst>
            <a:ext uri="{FF2B5EF4-FFF2-40B4-BE49-F238E27FC236}">
              <a16:creationId xmlns:a16="http://schemas.microsoft.com/office/drawing/2014/main" id="{CE1C04C0-DEA6-450A-8BE3-8FCB3ED5CBBA}"/>
            </a:ext>
          </a:extLst>
        </xdr:cNvPr>
        <xdr:cNvSpPr txBox="1"/>
      </xdr:nvSpPr>
      <xdr:spPr>
        <a:xfrm>
          <a:off x="6739332" y="1480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110698</xdr:rowOff>
    </xdr:from>
    <xdr:ext cx="469744" cy="259045"/>
    <xdr:sp macro="" textlink="">
      <xdr:nvSpPr>
        <xdr:cNvPr id="371" name="n_1mainValue【公営住宅】&#10;一人当たり面積">
          <a:extLst>
            <a:ext uri="{FF2B5EF4-FFF2-40B4-BE49-F238E27FC236}">
              <a16:creationId xmlns:a16="http://schemas.microsoft.com/office/drawing/2014/main" id="{85A8197F-A2D6-4DA0-A386-0BEC07E1BFCC}"/>
            </a:ext>
          </a:extLst>
        </xdr:cNvPr>
        <xdr:cNvSpPr txBox="1"/>
      </xdr:nvSpPr>
      <xdr:spPr>
        <a:xfrm>
          <a:off x="9395537" y="15183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110698</xdr:rowOff>
    </xdr:from>
    <xdr:ext cx="469744" cy="259045"/>
    <xdr:sp macro="" textlink="">
      <xdr:nvSpPr>
        <xdr:cNvPr id="372" name="n_2mainValue【公営住宅】&#10;一人当たり面積">
          <a:extLst>
            <a:ext uri="{FF2B5EF4-FFF2-40B4-BE49-F238E27FC236}">
              <a16:creationId xmlns:a16="http://schemas.microsoft.com/office/drawing/2014/main" id="{0C3AEAC8-C7C4-429F-BC79-805587A91891}"/>
            </a:ext>
          </a:extLst>
        </xdr:cNvPr>
        <xdr:cNvSpPr txBox="1"/>
      </xdr:nvSpPr>
      <xdr:spPr>
        <a:xfrm>
          <a:off x="8519237" y="15183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110889</xdr:rowOff>
    </xdr:from>
    <xdr:ext cx="469744" cy="259045"/>
    <xdr:sp macro="" textlink="">
      <xdr:nvSpPr>
        <xdr:cNvPr id="373" name="n_3mainValue【公営住宅】&#10;一人当たり面積">
          <a:extLst>
            <a:ext uri="{FF2B5EF4-FFF2-40B4-BE49-F238E27FC236}">
              <a16:creationId xmlns:a16="http://schemas.microsoft.com/office/drawing/2014/main" id="{5E9C9E09-C56D-41BD-ABAD-9AC40D9E9BF9}"/>
            </a:ext>
          </a:extLst>
        </xdr:cNvPr>
        <xdr:cNvSpPr txBox="1"/>
      </xdr:nvSpPr>
      <xdr:spPr>
        <a:xfrm>
          <a:off x="7624522" y="15183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110698</xdr:rowOff>
    </xdr:from>
    <xdr:ext cx="469744" cy="259045"/>
    <xdr:sp macro="" textlink="">
      <xdr:nvSpPr>
        <xdr:cNvPr id="374" name="n_4mainValue【公営住宅】&#10;一人当たり面積">
          <a:extLst>
            <a:ext uri="{FF2B5EF4-FFF2-40B4-BE49-F238E27FC236}">
              <a16:creationId xmlns:a16="http://schemas.microsoft.com/office/drawing/2014/main" id="{248C0C12-D755-4D86-9B54-C99C90BF538F}"/>
            </a:ext>
          </a:extLst>
        </xdr:cNvPr>
        <xdr:cNvSpPr txBox="1"/>
      </xdr:nvSpPr>
      <xdr:spPr>
        <a:xfrm>
          <a:off x="6739332" y="15183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ED7F24F9-22DF-403B-B67C-08DD3A769C85}"/>
            </a:ext>
          </a:extLst>
        </xdr:cNvPr>
        <xdr:cNvSpPr/>
      </xdr:nvSpPr>
      <xdr:spPr>
        <a:xfrm>
          <a:off x="762000" y="15971520"/>
          <a:ext cx="4724400" cy="6445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E5422DFC-2278-4152-ABD0-9D458C66AA63}"/>
            </a:ext>
          </a:extLst>
        </xdr:cNvPr>
        <xdr:cNvSpPr/>
      </xdr:nvSpPr>
      <xdr:spPr>
        <a:xfrm>
          <a:off x="887095" y="1663763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ED8C25B8-89FD-4727-A0D1-1A80A37DDD40}"/>
            </a:ext>
          </a:extLst>
        </xdr:cNvPr>
        <xdr:cNvSpPr/>
      </xdr:nvSpPr>
      <xdr:spPr>
        <a:xfrm>
          <a:off x="887095" y="1685226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3EF342C1-7BCC-4C81-88B2-E72ED78FF81D}"/>
            </a:ext>
          </a:extLst>
        </xdr:cNvPr>
        <xdr:cNvSpPr/>
      </xdr:nvSpPr>
      <xdr:spPr>
        <a:xfrm>
          <a:off x="1905000" y="1663763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E1EC8EB8-317A-4C84-8C34-4ECEBF26682C}"/>
            </a:ext>
          </a:extLst>
        </xdr:cNvPr>
        <xdr:cNvSpPr/>
      </xdr:nvSpPr>
      <xdr:spPr>
        <a:xfrm>
          <a:off x="1905000" y="1685226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984A77F9-866C-454D-84D7-7DD95F8AAA41}"/>
            </a:ext>
          </a:extLst>
        </xdr:cNvPr>
        <xdr:cNvSpPr/>
      </xdr:nvSpPr>
      <xdr:spPr>
        <a:xfrm>
          <a:off x="3048000" y="1663763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4CEB32F1-0A45-47FE-8A60-96BCC06B9CA4}"/>
            </a:ext>
          </a:extLst>
        </xdr:cNvPr>
        <xdr:cNvSpPr/>
      </xdr:nvSpPr>
      <xdr:spPr>
        <a:xfrm>
          <a:off x="3048000" y="1685226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3F7E7B44-47C9-4AD3-9E2A-18FAEAE3487F}"/>
            </a:ext>
          </a:extLst>
        </xdr:cNvPr>
        <xdr:cNvSpPr/>
      </xdr:nvSpPr>
      <xdr:spPr>
        <a:xfrm>
          <a:off x="762000" y="17137380"/>
          <a:ext cx="4724400" cy="23393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68845765-DCF0-4AF2-AFA2-98AD27DFC625}"/>
            </a:ext>
          </a:extLst>
        </xdr:cNvPr>
        <xdr:cNvSpPr/>
      </xdr:nvSpPr>
      <xdr:spPr>
        <a:xfrm>
          <a:off x="6602095" y="15971520"/>
          <a:ext cx="4724400" cy="6445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CA787EF4-2CEF-4F21-8D72-EE584C304E66}"/>
            </a:ext>
          </a:extLst>
        </xdr:cNvPr>
        <xdr:cNvSpPr/>
      </xdr:nvSpPr>
      <xdr:spPr>
        <a:xfrm>
          <a:off x="6732905" y="1663763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6D8DE9AD-B769-4571-8161-7FF7E0B3EF73}"/>
            </a:ext>
          </a:extLst>
        </xdr:cNvPr>
        <xdr:cNvSpPr/>
      </xdr:nvSpPr>
      <xdr:spPr>
        <a:xfrm>
          <a:off x="6732905" y="1685226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774EEA92-4030-477F-B9CA-135FEE64D20B}"/>
            </a:ext>
          </a:extLst>
        </xdr:cNvPr>
        <xdr:cNvSpPr/>
      </xdr:nvSpPr>
      <xdr:spPr>
        <a:xfrm>
          <a:off x="7745095" y="1663763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F130986E-021B-422B-8F42-4B9094DB82E0}"/>
            </a:ext>
          </a:extLst>
        </xdr:cNvPr>
        <xdr:cNvSpPr/>
      </xdr:nvSpPr>
      <xdr:spPr>
        <a:xfrm>
          <a:off x="7745095" y="1685226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812F4901-C61E-46EF-A74B-3F12A3876A27}"/>
            </a:ext>
          </a:extLst>
        </xdr:cNvPr>
        <xdr:cNvSpPr/>
      </xdr:nvSpPr>
      <xdr:spPr>
        <a:xfrm>
          <a:off x="8888095" y="1663763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AC46EFC6-F6BB-4EE7-B5A8-6C268FBF7C33}"/>
            </a:ext>
          </a:extLst>
        </xdr:cNvPr>
        <xdr:cNvSpPr/>
      </xdr:nvSpPr>
      <xdr:spPr>
        <a:xfrm>
          <a:off x="8888095" y="1685226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D147EE1D-CF4E-4711-9119-0AC5449F86BF}"/>
            </a:ext>
          </a:extLst>
        </xdr:cNvPr>
        <xdr:cNvSpPr/>
      </xdr:nvSpPr>
      <xdr:spPr>
        <a:xfrm>
          <a:off x="6602095" y="17137380"/>
          <a:ext cx="4724400" cy="23393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622998F5-83FF-44C6-9955-2871A2C6BB05}"/>
            </a:ext>
          </a:extLst>
        </xdr:cNvPr>
        <xdr:cNvSpPr/>
      </xdr:nvSpPr>
      <xdr:spPr>
        <a:xfrm>
          <a:off x="12447905" y="4282440"/>
          <a:ext cx="4724400" cy="652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59C316F6-C1E9-4F13-9CDE-52FDE2F24EA1}"/>
            </a:ext>
          </a:extLst>
        </xdr:cNvPr>
        <xdr:cNvSpPr/>
      </xdr:nvSpPr>
      <xdr:spPr>
        <a:xfrm>
          <a:off x="12573000" y="495617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006D6129-53DF-482B-A466-9194A6CB9F6D}"/>
            </a:ext>
          </a:extLst>
        </xdr:cNvPr>
        <xdr:cNvSpPr/>
      </xdr:nvSpPr>
      <xdr:spPr>
        <a:xfrm>
          <a:off x="12573000" y="516318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EC4A7A85-0F9C-48AE-9448-413E22D0B5A7}"/>
            </a:ext>
          </a:extLst>
        </xdr:cNvPr>
        <xdr:cNvSpPr/>
      </xdr:nvSpPr>
      <xdr:spPr>
        <a:xfrm>
          <a:off x="13590905" y="495617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613A2992-429A-4148-9A33-35E3526C2ABE}"/>
            </a:ext>
          </a:extLst>
        </xdr:cNvPr>
        <xdr:cNvSpPr/>
      </xdr:nvSpPr>
      <xdr:spPr>
        <a:xfrm>
          <a:off x="13590905" y="516318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895ED523-6253-4F21-B229-24EA30050CE0}"/>
            </a:ext>
          </a:extLst>
        </xdr:cNvPr>
        <xdr:cNvSpPr/>
      </xdr:nvSpPr>
      <xdr:spPr>
        <a:xfrm>
          <a:off x="14733905" y="495617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40FFA49E-539F-4C0A-9BA6-0611403B9303}"/>
            </a:ext>
          </a:extLst>
        </xdr:cNvPr>
        <xdr:cNvSpPr/>
      </xdr:nvSpPr>
      <xdr:spPr>
        <a:xfrm>
          <a:off x="14733905" y="516318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5B7346F3-21D5-45C0-BFA4-1B0745E53B7E}"/>
            </a:ext>
          </a:extLst>
        </xdr:cNvPr>
        <xdr:cNvSpPr/>
      </xdr:nvSpPr>
      <xdr:spPr>
        <a:xfrm>
          <a:off x="12447905" y="5455920"/>
          <a:ext cx="4724400" cy="233172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61CBF1F3-740A-4C56-B681-55FB885187D9}"/>
            </a:ext>
          </a:extLst>
        </xdr:cNvPr>
        <xdr:cNvSpPr txBox="1"/>
      </xdr:nvSpPr>
      <xdr:spPr>
        <a:xfrm>
          <a:off x="12409805" y="5257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FF5B434F-FEDF-4E55-865F-C8C9BA5315C2}"/>
            </a:ext>
          </a:extLst>
        </xdr:cNvPr>
        <xdr:cNvCxnSpPr/>
      </xdr:nvCxnSpPr>
      <xdr:spPr>
        <a:xfrm>
          <a:off x="12447905" y="77876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00AFEC7F-50C8-45F1-AA2A-D07FDBF3782D}"/>
            </a:ext>
          </a:extLst>
        </xdr:cNvPr>
        <xdr:cNvSpPr txBox="1"/>
      </xdr:nvSpPr>
      <xdr:spPr>
        <a:xfrm>
          <a:off x="11982631" y="7643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6A214D73-393B-4D27-BD6D-128E4DED1CCC}"/>
            </a:ext>
          </a:extLst>
        </xdr:cNvPr>
        <xdr:cNvCxnSpPr/>
      </xdr:nvCxnSpPr>
      <xdr:spPr>
        <a:xfrm>
          <a:off x="12447905" y="73990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a:extLst>
            <a:ext uri="{FF2B5EF4-FFF2-40B4-BE49-F238E27FC236}">
              <a16:creationId xmlns:a16="http://schemas.microsoft.com/office/drawing/2014/main" id="{4A1C6158-BBE8-46B0-B612-190E03EF6035}"/>
            </a:ext>
          </a:extLst>
        </xdr:cNvPr>
        <xdr:cNvSpPr txBox="1"/>
      </xdr:nvSpPr>
      <xdr:spPr>
        <a:xfrm>
          <a:off x="11982631" y="72548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EAE41E18-304D-4405-9859-065AF0144EC2}"/>
            </a:ext>
          </a:extLst>
        </xdr:cNvPr>
        <xdr:cNvCxnSpPr/>
      </xdr:nvCxnSpPr>
      <xdr:spPr>
        <a:xfrm>
          <a:off x="12447905" y="701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a16="http://schemas.microsoft.com/office/drawing/2014/main" id="{6E4717F0-4F18-4BAE-87C0-15C8DBF12D5D}"/>
            </a:ext>
          </a:extLst>
        </xdr:cNvPr>
        <xdr:cNvSpPr txBox="1"/>
      </xdr:nvSpPr>
      <xdr:spPr>
        <a:xfrm>
          <a:off x="12042941" y="68662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EC22220E-DCD2-4BC0-AA5E-02F4979AA931}"/>
            </a:ext>
          </a:extLst>
        </xdr:cNvPr>
        <xdr:cNvCxnSpPr/>
      </xdr:nvCxnSpPr>
      <xdr:spPr>
        <a:xfrm>
          <a:off x="12447905" y="66217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a16="http://schemas.microsoft.com/office/drawing/2014/main" id="{8E4E31CB-8990-4E16-A6CA-B0F73111BD0D}"/>
            </a:ext>
          </a:extLst>
        </xdr:cNvPr>
        <xdr:cNvSpPr txBox="1"/>
      </xdr:nvSpPr>
      <xdr:spPr>
        <a:xfrm>
          <a:off x="12042941" y="647003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C87B02B9-BF92-41E6-8B0E-261AF117CE60}"/>
            </a:ext>
          </a:extLst>
        </xdr:cNvPr>
        <xdr:cNvCxnSpPr/>
      </xdr:nvCxnSpPr>
      <xdr:spPr>
        <a:xfrm>
          <a:off x="12447905" y="62331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a16="http://schemas.microsoft.com/office/drawing/2014/main" id="{0B06C1B3-3353-4439-A7EF-FE04AA4CE40C}"/>
            </a:ext>
          </a:extLst>
        </xdr:cNvPr>
        <xdr:cNvSpPr txBox="1"/>
      </xdr:nvSpPr>
      <xdr:spPr>
        <a:xfrm>
          <a:off x="12042941" y="6081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B30E2951-3DEE-4B6B-A8BD-62109173F22B}"/>
            </a:ext>
          </a:extLst>
        </xdr:cNvPr>
        <xdr:cNvCxnSpPr/>
      </xdr:nvCxnSpPr>
      <xdr:spPr>
        <a:xfrm>
          <a:off x="12447905" y="58445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1" name="テキスト ボックス 410">
          <a:extLst>
            <a:ext uri="{FF2B5EF4-FFF2-40B4-BE49-F238E27FC236}">
              <a16:creationId xmlns:a16="http://schemas.microsoft.com/office/drawing/2014/main" id="{3EC9C0B7-3302-4336-93AE-469E0D5E1B8E}"/>
            </a:ext>
          </a:extLst>
        </xdr:cNvPr>
        <xdr:cNvSpPr txBox="1"/>
      </xdr:nvSpPr>
      <xdr:spPr>
        <a:xfrm>
          <a:off x="12042941" y="56927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97C81CB6-8569-4A0B-8729-FA56857E33F7}"/>
            </a:ext>
          </a:extLst>
        </xdr:cNvPr>
        <xdr:cNvCxnSpPr/>
      </xdr:nvCxnSpPr>
      <xdr:spPr>
        <a:xfrm>
          <a:off x="12447905" y="54559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a:extLst>
            <a:ext uri="{FF2B5EF4-FFF2-40B4-BE49-F238E27FC236}">
              <a16:creationId xmlns:a16="http://schemas.microsoft.com/office/drawing/2014/main" id="{56767589-401E-492A-91DF-3634A4F3F3C2}"/>
            </a:ext>
          </a:extLst>
        </xdr:cNvPr>
        <xdr:cNvSpPr txBox="1"/>
      </xdr:nvSpPr>
      <xdr:spPr>
        <a:xfrm>
          <a:off x="12108966" y="530417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a:extLst>
            <a:ext uri="{FF2B5EF4-FFF2-40B4-BE49-F238E27FC236}">
              <a16:creationId xmlns:a16="http://schemas.microsoft.com/office/drawing/2014/main" id="{B98DBB18-FBB9-4F64-BD05-5C254EAE48C9}"/>
            </a:ext>
          </a:extLst>
        </xdr:cNvPr>
        <xdr:cNvSpPr/>
      </xdr:nvSpPr>
      <xdr:spPr>
        <a:xfrm>
          <a:off x="12447905" y="5455920"/>
          <a:ext cx="4724400" cy="233172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24765</xdr:rowOff>
    </xdr:from>
    <xdr:to>
      <xdr:col>85</xdr:col>
      <xdr:colOff>126364</xdr:colOff>
      <xdr:row>41</xdr:row>
      <xdr:rowOff>135255</xdr:rowOff>
    </xdr:to>
    <xdr:cxnSp macro="">
      <xdr:nvCxnSpPr>
        <xdr:cNvPr id="415" name="直線コネクタ 414">
          <a:extLst>
            <a:ext uri="{FF2B5EF4-FFF2-40B4-BE49-F238E27FC236}">
              <a16:creationId xmlns:a16="http://schemas.microsoft.com/office/drawing/2014/main" id="{E0FD8DA1-EBC7-4D03-BB12-52B2FFA85FC4}"/>
            </a:ext>
          </a:extLst>
        </xdr:cNvPr>
        <xdr:cNvCxnSpPr/>
      </xdr:nvCxnSpPr>
      <xdr:spPr>
        <a:xfrm flipV="1">
          <a:off x="16316959" y="5985510"/>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416" name="【認定こども園・幼稚園・保育所】&#10;有形固定資産減価償却率最小値テキスト">
          <a:extLst>
            <a:ext uri="{FF2B5EF4-FFF2-40B4-BE49-F238E27FC236}">
              <a16:creationId xmlns:a16="http://schemas.microsoft.com/office/drawing/2014/main" id="{7C37595F-F075-40A8-95DD-A7B15D613C0D}"/>
            </a:ext>
          </a:extLst>
        </xdr:cNvPr>
        <xdr:cNvSpPr txBox="1"/>
      </xdr:nvSpPr>
      <xdr:spPr>
        <a:xfrm>
          <a:off x="16355695" y="732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417" name="直線コネクタ 416">
          <a:extLst>
            <a:ext uri="{FF2B5EF4-FFF2-40B4-BE49-F238E27FC236}">
              <a16:creationId xmlns:a16="http://schemas.microsoft.com/office/drawing/2014/main" id="{27EB3FB0-C09A-4FDE-9097-C9E6D5533059}"/>
            </a:ext>
          </a:extLst>
        </xdr:cNvPr>
        <xdr:cNvCxnSpPr/>
      </xdr:nvCxnSpPr>
      <xdr:spPr>
        <a:xfrm>
          <a:off x="16230600" y="7324725"/>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142892</xdr:rowOff>
    </xdr:from>
    <xdr:ext cx="405111" cy="259045"/>
    <xdr:sp macro="" textlink="">
      <xdr:nvSpPr>
        <xdr:cNvPr id="418" name="【認定こども園・幼稚園・保育所】&#10;有形固定資産減価償却率最大値テキスト">
          <a:extLst>
            <a:ext uri="{FF2B5EF4-FFF2-40B4-BE49-F238E27FC236}">
              <a16:creationId xmlns:a16="http://schemas.microsoft.com/office/drawing/2014/main" id="{09230A96-7E9A-4005-BD32-9980DA3E020A}"/>
            </a:ext>
          </a:extLst>
        </xdr:cNvPr>
        <xdr:cNvSpPr txBox="1"/>
      </xdr:nvSpPr>
      <xdr:spPr>
        <a:xfrm>
          <a:off x="16355695" y="5753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24765</xdr:rowOff>
    </xdr:from>
    <xdr:to>
      <xdr:col>86</xdr:col>
      <xdr:colOff>25400</xdr:colOff>
      <xdr:row>34</xdr:row>
      <xdr:rowOff>24765</xdr:rowOff>
    </xdr:to>
    <xdr:cxnSp macro="">
      <xdr:nvCxnSpPr>
        <xdr:cNvPr id="419" name="直線コネクタ 418">
          <a:extLst>
            <a:ext uri="{FF2B5EF4-FFF2-40B4-BE49-F238E27FC236}">
              <a16:creationId xmlns:a16="http://schemas.microsoft.com/office/drawing/2014/main" id="{6A805390-51EA-465F-B80E-98CF68B40736}"/>
            </a:ext>
          </a:extLst>
        </xdr:cNvPr>
        <xdr:cNvCxnSpPr/>
      </xdr:nvCxnSpPr>
      <xdr:spPr>
        <a:xfrm>
          <a:off x="16230600" y="5985510"/>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100982</xdr:rowOff>
    </xdr:from>
    <xdr:ext cx="405111" cy="259045"/>
    <xdr:sp macro="" textlink="">
      <xdr:nvSpPr>
        <xdr:cNvPr id="420" name="【認定こども園・幼稚園・保育所】&#10;有形固定資産減価償却率平均値テキスト">
          <a:extLst>
            <a:ext uri="{FF2B5EF4-FFF2-40B4-BE49-F238E27FC236}">
              <a16:creationId xmlns:a16="http://schemas.microsoft.com/office/drawing/2014/main" id="{22B7DD68-D09E-450E-AFDE-520F47A57F6D}"/>
            </a:ext>
          </a:extLst>
        </xdr:cNvPr>
        <xdr:cNvSpPr txBox="1"/>
      </xdr:nvSpPr>
      <xdr:spPr>
        <a:xfrm>
          <a:off x="16355695" y="658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421" name="フローチャート: 判断 420">
          <a:extLst>
            <a:ext uri="{FF2B5EF4-FFF2-40B4-BE49-F238E27FC236}">
              <a16:creationId xmlns:a16="http://schemas.microsoft.com/office/drawing/2014/main" id="{AC714A21-1780-4D62-887D-883DEB75CC20}"/>
            </a:ext>
          </a:extLst>
        </xdr:cNvPr>
        <xdr:cNvSpPr/>
      </xdr:nvSpPr>
      <xdr:spPr>
        <a:xfrm>
          <a:off x="16268700" y="6605270"/>
          <a:ext cx="103505" cy="1111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422" name="フローチャート: 判断 421">
          <a:extLst>
            <a:ext uri="{FF2B5EF4-FFF2-40B4-BE49-F238E27FC236}">
              <a16:creationId xmlns:a16="http://schemas.microsoft.com/office/drawing/2014/main" id="{AA697C4A-C835-415D-8F11-28B286C8E5F4}"/>
            </a:ext>
          </a:extLst>
        </xdr:cNvPr>
        <xdr:cNvSpPr/>
      </xdr:nvSpPr>
      <xdr:spPr>
        <a:xfrm>
          <a:off x="15430500" y="6620510"/>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133985</xdr:rowOff>
    </xdr:from>
    <xdr:to>
      <xdr:col>76</xdr:col>
      <xdr:colOff>165100</xdr:colOff>
      <xdr:row>38</xdr:row>
      <xdr:rowOff>64135</xdr:rowOff>
    </xdr:to>
    <xdr:sp macro="" textlink="">
      <xdr:nvSpPr>
        <xdr:cNvPr id="423" name="フローチャート: 判断 422">
          <a:extLst>
            <a:ext uri="{FF2B5EF4-FFF2-40B4-BE49-F238E27FC236}">
              <a16:creationId xmlns:a16="http://schemas.microsoft.com/office/drawing/2014/main" id="{85641246-A8BD-4949-ADBC-6F4BBE24C2FB}"/>
            </a:ext>
          </a:extLst>
        </xdr:cNvPr>
        <xdr:cNvSpPr/>
      </xdr:nvSpPr>
      <xdr:spPr>
        <a:xfrm>
          <a:off x="14543405" y="662241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151130</xdr:rowOff>
    </xdr:from>
    <xdr:to>
      <xdr:col>72</xdr:col>
      <xdr:colOff>38100</xdr:colOff>
      <xdr:row>38</xdr:row>
      <xdr:rowOff>81280</xdr:rowOff>
    </xdr:to>
    <xdr:sp macro="" textlink="">
      <xdr:nvSpPr>
        <xdr:cNvPr id="424" name="フローチャート: 判断 423">
          <a:extLst>
            <a:ext uri="{FF2B5EF4-FFF2-40B4-BE49-F238E27FC236}">
              <a16:creationId xmlns:a16="http://schemas.microsoft.com/office/drawing/2014/main" id="{23905906-CE1C-4F11-8912-146E0B114A59}"/>
            </a:ext>
          </a:extLst>
        </xdr:cNvPr>
        <xdr:cNvSpPr/>
      </xdr:nvSpPr>
      <xdr:spPr>
        <a:xfrm>
          <a:off x="13650595" y="6635750"/>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425" name="フローチャート: 判断 424">
          <a:extLst>
            <a:ext uri="{FF2B5EF4-FFF2-40B4-BE49-F238E27FC236}">
              <a16:creationId xmlns:a16="http://schemas.microsoft.com/office/drawing/2014/main" id="{DD51281D-F734-446E-97A3-C51FF948D514}"/>
            </a:ext>
          </a:extLst>
        </xdr:cNvPr>
        <xdr:cNvSpPr/>
      </xdr:nvSpPr>
      <xdr:spPr>
        <a:xfrm>
          <a:off x="12763500" y="6570980"/>
          <a:ext cx="103505" cy="1111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354141F1-F6E4-40F6-A1A9-2BB9FB9649CD}"/>
            </a:ext>
          </a:extLst>
        </xdr:cNvPr>
        <xdr:cNvSpPr txBox="1"/>
      </xdr:nvSpPr>
      <xdr:spPr>
        <a:xfrm>
          <a:off x="1612709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275620F9-4EE8-4669-8129-4495B27F2459}"/>
            </a:ext>
          </a:extLst>
        </xdr:cNvPr>
        <xdr:cNvSpPr txBox="1"/>
      </xdr:nvSpPr>
      <xdr:spPr>
        <a:xfrm>
          <a:off x="1528889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FBDB6EE9-2F2E-42B5-B5C0-D5B35EB62E4C}"/>
            </a:ext>
          </a:extLst>
        </xdr:cNvPr>
        <xdr:cNvSpPr txBox="1"/>
      </xdr:nvSpPr>
      <xdr:spPr>
        <a:xfrm>
          <a:off x="14401800"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BC4B01A4-62EC-4408-A813-72A51AC54056}"/>
            </a:ext>
          </a:extLst>
        </xdr:cNvPr>
        <xdr:cNvSpPr txBox="1"/>
      </xdr:nvSpPr>
      <xdr:spPr>
        <a:xfrm>
          <a:off x="1351470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6158B335-58D6-4BCC-A60E-157C8EEC7044}"/>
            </a:ext>
          </a:extLst>
        </xdr:cNvPr>
        <xdr:cNvSpPr txBox="1"/>
      </xdr:nvSpPr>
      <xdr:spPr>
        <a:xfrm>
          <a:off x="1262189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13970</xdr:rowOff>
    </xdr:from>
    <xdr:to>
      <xdr:col>85</xdr:col>
      <xdr:colOff>177800</xdr:colOff>
      <xdr:row>34</xdr:row>
      <xdr:rowOff>115570</xdr:rowOff>
    </xdr:to>
    <xdr:sp macro="" textlink="">
      <xdr:nvSpPr>
        <xdr:cNvPr id="431" name="楕円 430">
          <a:extLst>
            <a:ext uri="{FF2B5EF4-FFF2-40B4-BE49-F238E27FC236}">
              <a16:creationId xmlns:a16="http://schemas.microsoft.com/office/drawing/2014/main" id="{1FA7AAD3-3FB6-4461-A26E-46C4C0642D46}"/>
            </a:ext>
          </a:extLst>
        </xdr:cNvPr>
        <xdr:cNvSpPr/>
      </xdr:nvSpPr>
      <xdr:spPr>
        <a:xfrm>
          <a:off x="16268700" y="5970905"/>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100347</xdr:rowOff>
    </xdr:from>
    <xdr:ext cx="405111" cy="259045"/>
    <xdr:sp macro="" textlink="">
      <xdr:nvSpPr>
        <xdr:cNvPr id="432" name="【認定こども園・幼稚園・保育所】&#10;有形固定資産減価償却率該当値テキスト">
          <a:extLst>
            <a:ext uri="{FF2B5EF4-FFF2-40B4-BE49-F238E27FC236}">
              <a16:creationId xmlns:a16="http://schemas.microsoft.com/office/drawing/2014/main" id="{FAA59346-A85C-4F7A-92DF-86197814EAE8}"/>
            </a:ext>
          </a:extLst>
        </xdr:cNvPr>
        <xdr:cNvSpPr txBox="1"/>
      </xdr:nvSpPr>
      <xdr:spPr>
        <a:xfrm>
          <a:off x="16355695" y="5885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69215</xdr:rowOff>
    </xdr:from>
    <xdr:to>
      <xdr:col>81</xdr:col>
      <xdr:colOff>101600</xdr:colOff>
      <xdr:row>34</xdr:row>
      <xdr:rowOff>170815</xdr:rowOff>
    </xdr:to>
    <xdr:sp macro="" textlink="">
      <xdr:nvSpPr>
        <xdr:cNvPr id="433" name="楕円 432">
          <a:extLst>
            <a:ext uri="{FF2B5EF4-FFF2-40B4-BE49-F238E27FC236}">
              <a16:creationId xmlns:a16="http://schemas.microsoft.com/office/drawing/2014/main" id="{B6DD5B46-A9DC-4000-88E9-DF21AF3A1809}"/>
            </a:ext>
          </a:extLst>
        </xdr:cNvPr>
        <xdr:cNvSpPr/>
      </xdr:nvSpPr>
      <xdr:spPr>
        <a:xfrm>
          <a:off x="15430500" y="6029960"/>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64770</xdr:rowOff>
    </xdr:from>
    <xdr:to>
      <xdr:col>85</xdr:col>
      <xdr:colOff>127000</xdr:colOff>
      <xdr:row>34</xdr:row>
      <xdr:rowOff>120015</xdr:rowOff>
    </xdr:to>
    <xdr:cxnSp macro="">
      <xdr:nvCxnSpPr>
        <xdr:cNvPr id="434" name="直線コネクタ 433">
          <a:extLst>
            <a:ext uri="{FF2B5EF4-FFF2-40B4-BE49-F238E27FC236}">
              <a16:creationId xmlns:a16="http://schemas.microsoft.com/office/drawing/2014/main" id="{F8D6280C-26EE-44E1-AB0B-E12841156977}"/>
            </a:ext>
          </a:extLst>
        </xdr:cNvPr>
        <xdr:cNvCxnSpPr/>
      </xdr:nvCxnSpPr>
      <xdr:spPr>
        <a:xfrm flipV="1">
          <a:off x="15479395" y="602551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50165</xdr:rowOff>
    </xdr:from>
    <xdr:to>
      <xdr:col>76</xdr:col>
      <xdr:colOff>165100</xdr:colOff>
      <xdr:row>35</xdr:row>
      <xdr:rowOff>151765</xdr:rowOff>
    </xdr:to>
    <xdr:sp macro="" textlink="">
      <xdr:nvSpPr>
        <xdr:cNvPr id="435" name="楕円 434">
          <a:extLst>
            <a:ext uri="{FF2B5EF4-FFF2-40B4-BE49-F238E27FC236}">
              <a16:creationId xmlns:a16="http://schemas.microsoft.com/office/drawing/2014/main" id="{DB5A2870-1EC9-49D4-84DD-C135B99ABBF5}"/>
            </a:ext>
          </a:extLst>
        </xdr:cNvPr>
        <xdr:cNvSpPr/>
      </xdr:nvSpPr>
      <xdr:spPr>
        <a:xfrm>
          <a:off x="14543405" y="618236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120015</xdr:rowOff>
    </xdr:from>
    <xdr:to>
      <xdr:col>81</xdr:col>
      <xdr:colOff>50800</xdr:colOff>
      <xdr:row>35</xdr:row>
      <xdr:rowOff>100965</xdr:rowOff>
    </xdr:to>
    <xdr:cxnSp macro="">
      <xdr:nvCxnSpPr>
        <xdr:cNvPr id="436" name="直線コネクタ 435">
          <a:extLst>
            <a:ext uri="{FF2B5EF4-FFF2-40B4-BE49-F238E27FC236}">
              <a16:creationId xmlns:a16="http://schemas.microsoft.com/office/drawing/2014/main" id="{66CE7181-142F-4272-83EB-AA36124B1077}"/>
            </a:ext>
          </a:extLst>
        </xdr:cNvPr>
        <xdr:cNvCxnSpPr/>
      </xdr:nvCxnSpPr>
      <xdr:spPr>
        <a:xfrm flipV="1">
          <a:off x="14592300" y="6076950"/>
          <a:ext cx="887095"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4445</xdr:rowOff>
    </xdr:from>
    <xdr:to>
      <xdr:col>72</xdr:col>
      <xdr:colOff>38100</xdr:colOff>
      <xdr:row>35</xdr:row>
      <xdr:rowOff>106045</xdr:rowOff>
    </xdr:to>
    <xdr:sp macro="" textlink="">
      <xdr:nvSpPr>
        <xdr:cNvPr id="437" name="楕円 436">
          <a:extLst>
            <a:ext uri="{FF2B5EF4-FFF2-40B4-BE49-F238E27FC236}">
              <a16:creationId xmlns:a16="http://schemas.microsoft.com/office/drawing/2014/main" id="{A9D6EFA6-73AB-46E1-A293-D57FED8E303B}"/>
            </a:ext>
          </a:extLst>
        </xdr:cNvPr>
        <xdr:cNvSpPr/>
      </xdr:nvSpPr>
      <xdr:spPr>
        <a:xfrm>
          <a:off x="13650595" y="6138545"/>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55245</xdr:rowOff>
    </xdr:from>
    <xdr:to>
      <xdr:col>76</xdr:col>
      <xdr:colOff>114300</xdr:colOff>
      <xdr:row>35</xdr:row>
      <xdr:rowOff>100965</xdr:rowOff>
    </xdr:to>
    <xdr:cxnSp macro="">
      <xdr:nvCxnSpPr>
        <xdr:cNvPr id="438" name="直線コネクタ 437">
          <a:extLst>
            <a:ext uri="{FF2B5EF4-FFF2-40B4-BE49-F238E27FC236}">
              <a16:creationId xmlns:a16="http://schemas.microsoft.com/office/drawing/2014/main" id="{B57FE64E-D619-40EB-BD0F-453191905F0E}"/>
            </a:ext>
          </a:extLst>
        </xdr:cNvPr>
        <xdr:cNvCxnSpPr/>
      </xdr:nvCxnSpPr>
      <xdr:spPr>
        <a:xfrm>
          <a:off x="13705205" y="6193155"/>
          <a:ext cx="887095"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122555</xdr:rowOff>
    </xdr:from>
    <xdr:to>
      <xdr:col>67</xdr:col>
      <xdr:colOff>101600</xdr:colOff>
      <xdr:row>35</xdr:row>
      <xdr:rowOff>52705</xdr:rowOff>
    </xdr:to>
    <xdr:sp macro="" textlink="">
      <xdr:nvSpPr>
        <xdr:cNvPr id="439" name="楕円 438">
          <a:extLst>
            <a:ext uri="{FF2B5EF4-FFF2-40B4-BE49-F238E27FC236}">
              <a16:creationId xmlns:a16="http://schemas.microsoft.com/office/drawing/2014/main" id="{2F92E51F-06D1-4CB8-A4EF-684B3B79CD23}"/>
            </a:ext>
          </a:extLst>
        </xdr:cNvPr>
        <xdr:cNvSpPr/>
      </xdr:nvSpPr>
      <xdr:spPr>
        <a:xfrm>
          <a:off x="12763500" y="6079490"/>
          <a:ext cx="103505" cy="1111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1905</xdr:rowOff>
    </xdr:from>
    <xdr:to>
      <xdr:col>71</xdr:col>
      <xdr:colOff>177800</xdr:colOff>
      <xdr:row>35</xdr:row>
      <xdr:rowOff>55245</xdr:rowOff>
    </xdr:to>
    <xdr:cxnSp macro="">
      <xdr:nvCxnSpPr>
        <xdr:cNvPr id="440" name="直線コネクタ 439">
          <a:extLst>
            <a:ext uri="{FF2B5EF4-FFF2-40B4-BE49-F238E27FC236}">
              <a16:creationId xmlns:a16="http://schemas.microsoft.com/office/drawing/2014/main" id="{B9D98880-AE34-4C8C-98C5-F3F79DC5C743}"/>
            </a:ext>
          </a:extLst>
        </xdr:cNvPr>
        <xdr:cNvCxnSpPr/>
      </xdr:nvCxnSpPr>
      <xdr:spPr>
        <a:xfrm>
          <a:off x="12812395" y="6136005"/>
          <a:ext cx="89281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53357</xdr:rowOff>
    </xdr:from>
    <xdr:ext cx="405111" cy="259045"/>
    <xdr:sp macro="" textlink="">
      <xdr:nvSpPr>
        <xdr:cNvPr id="441" name="n_1aveValue【認定こども園・幼稚園・保育所】&#10;有形固定資産減価償却率">
          <a:extLst>
            <a:ext uri="{FF2B5EF4-FFF2-40B4-BE49-F238E27FC236}">
              <a16:creationId xmlns:a16="http://schemas.microsoft.com/office/drawing/2014/main" id="{219A354E-F2C2-42A9-983E-51C7693478C3}"/>
            </a:ext>
          </a:extLst>
        </xdr:cNvPr>
        <xdr:cNvSpPr txBox="1"/>
      </xdr:nvSpPr>
      <xdr:spPr>
        <a:xfrm>
          <a:off x="15267949" y="671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55262</xdr:rowOff>
    </xdr:from>
    <xdr:ext cx="405111" cy="259045"/>
    <xdr:sp macro="" textlink="">
      <xdr:nvSpPr>
        <xdr:cNvPr id="442" name="n_2aveValue【認定こども園・幼稚園・保育所】&#10;有形固定資産減価償却率">
          <a:extLst>
            <a:ext uri="{FF2B5EF4-FFF2-40B4-BE49-F238E27FC236}">
              <a16:creationId xmlns:a16="http://schemas.microsoft.com/office/drawing/2014/main" id="{78E5850C-984D-449D-BCC9-42C71F583ED9}"/>
            </a:ext>
          </a:extLst>
        </xdr:cNvPr>
        <xdr:cNvSpPr txBox="1"/>
      </xdr:nvSpPr>
      <xdr:spPr>
        <a:xfrm>
          <a:off x="14391649" y="671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72407</xdr:rowOff>
    </xdr:from>
    <xdr:ext cx="405111" cy="259045"/>
    <xdr:sp macro="" textlink="">
      <xdr:nvSpPr>
        <xdr:cNvPr id="443" name="n_3aveValue【認定こども園・幼稚園・保育所】&#10;有形固定資産減価償却率">
          <a:extLst>
            <a:ext uri="{FF2B5EF4-FFF2-40B4-BE49-F238E27FC236}">
              <a16:creationId xmlns:a16="http://schemas.microsoft.com/office/drawing/2014/main" id="{DB1C0E43-8B3E-436C-A740-D6A6348D0DDE}"/>
            </a:ext>
          </a:extLst>
        </xdr:cNvPr>
        <xdr:cNvSpPr txBox="1"/>
      </xdr:nvSpPr>
      <xdr:spPr>
        <a:xfrm>
          <a:off x="13498839" y="673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9542</xdr:rowOff>
    </xdr:from>
    <xdr:ext cx="405111" cy="259045"/>
    <xdr:sp macro="" textlink="">
      <xdr:nvSpPr>
        <xdr:cNvPr id="444" name="n_4aveValue【認定こども園・幼稚園・保育所】&#10;有形固定資産減価償却率">
          <a:extLst>
            <a:ext uri="{FF2B5EF4-FFF2-40B4-BE49-F238E27FC236}">
              <a16:creationId xmlns:a16="http://schemas.microsoft.com/office/drawing/2014/main" id="{DA51AD51-C6A2-496D-87B0-3411F880AA36}"/>
            </a:ext>
          </a:extLst>
        </xdr:cNvPr>
        <xdr:cNvSpPr txBox="1"/>
      </xdr:nvSpPr>
      <xdr:spPr>
        <a:xfrm>
          <a:off x="12611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15892</xdr:rowOff>
    </xdr:from>
    <xdr:ext cx="405111" cy="259045"/>
    <xdr:sp macro="" textlink="">
      <xdr:nvSpPr>
        <xdr:cNvPr id="445" name="n_1mainValue【認定こども園・幼稚園・保育所】&#10;有形固定資産減価償却率">
          <a:extLst>
            <a:ext uri="{FF2B5EF4-FFF2-40B4-BE49-F238E27FC236}">
              <a16:creationId xmlns:a16="http://schemas.microsoft.com/office/drawing/2014/main" id="{D127FF24-78D5-452F-AF4B-D76DDBCA7238}"/>
            </a:ext>
          </a:extLst>
        </xdr:cNvPr>
        <xdr:cNvSpPr txBox="1"/>
      </xdr:nvSpPr>
      <xdr:spPr>
        <a:xfrm>
          <a:off x="15267949" y="580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168292</xdr:rowOff>
    </xdr:from>
    <xdr:ext cx="405111" cy="259045"/>
    <xdr:sp macro="" textlink="">
      <xdr:nvSpPr>
        <xdr:cNvPr id="446" name="n_2mainValue【認定こども園・幼稚園・保育所】&#10;有形固定資産減価償却率">
          <a:extLst>
            <a:ext uri="{FF2B5EF4-FFF2-40B4-BE49-F238E27FC236}">
              <a16:creationId xmlns:a16="http://schemas.microsoft.com/office/drawing/2014/main" id="{9C3915C3-1091-4593-A0E8-62E1636A2F06}"/>
            </a:ext>
          </a:extLst>
        </xdr:cNvPr>
        <xdr:cNvSpPr txBox="1"/>
      </xdr:nvSpPr>
      <xdr:spPr>
        <a:xfrm>
          <a:off x="14391649" y="595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122572</xdr:rowOff>
    </xdr:from>
    <xdr:ext cx="405111" cy="259045"/>
    <xdr:sp macro="" textlink="">
      <xdr:nvSpPr>
        <xdr:cNvPr id="447" name="n_3mainValue【認定こども園・幼稚園・保育所】&#10;有形固定資産減価償却率">
          <a:extLst>
            <a:ext uri="{FF2B5EF4-FFF2-40B4-BE49-F238E27FC236}">
              <a16:creationId xmlns:a16="http://schemas.microsoft.com/office/drawing/2014/main" id="{994D9D4A-64B9-4632-843A-7165BF691BC6}"/>
            </a:ext>
          </a:extLst>
        </xdr:cNvPr>
        <xdr:cNvSpPr txBox="1"/>
      </xdr:nvSpPr>
      <xdr:spPr>
        <a:xfrm>
          <a:off x="13498839" y="59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69232</xdr:rowOff>
    </xdr:from>
    <xdr:ext cx="405111" cy="259045"/>
    <xdr:sp macro="" textlink="">
      <xdr:nvSpPr>
        <xdr:cNvPr id="448" name="n_4mainValue【認定こども園・幼稚園・保育所】&#10;有形固定資産減価償却率">
          <a:extLst>
            <a:ext uri="{FF2B5EF4-FFF2-40B4-BE49-F238E27FC236}">
              <a16:creationId xmlns:a16="http://schemas.microsoft.com/office/drawing/2014/main" id="{BA6BD743-8F38-461B-BB7E-36F0D44FE9CE}"/>
            </a:ext>
          </a:extLst>
        </xdr:cNvPr>
        <xdr:cNvSpPr txBox="1"/>
      </xdr:nvSpPr>
      <xdr:spPr>
        <a:xfrm>
          <a:off x="12611744" y="585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D8A57A90-A975-4A13-9FCF-061BACD2E9FB}"/>
            </a:ext>
          </a:extLst>
        </xdr:cNvPr>
        <xdr:cNvSpPr/>
      </xdr:nvSpPr>
      <xdr:spPr>
        <a:xfrm>
          <a:off x="18288000" y="4282440"/>
          <a:ext cx="4724400" cy="652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4653D550-AD29-4BB7-9955-0DC0378A1AC0}"/>
            </a:ext>
          </a:extLst>
        </xdr:cNvPr>
        <xdr:cNvSpPr/>
      </xdr:nvSpPr>
      <xdr:spPr>
        <a:xfrm>
          <a:off x="18413095" y="495617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EB18D51F-4FDD-4476-8534-4139D6D4082D}"/>
            </a:ext>
          </a:extLst>
        </xdr:cNvPr>
        <xdr:cNvSpPr/>
      </xdr:nvSpPr>
      <xdr:spPr>
        <a:xfrm>
          <a:off x="18413095" y="516318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687CA663-0908-45B0-A7F7-AD49F77ABC3C}"/>
            </a:ext>
          </a:extLst>
        </xdr:cNvPr>
        <xdr:cNvSpPr/>
      </xdr:nvSpPr>
      <xdr:spPr>
        <a:xfrm>
          <a:off x="19431000" y="495617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5B46AFBB-FD79-40E9-8C2A-CFFBE7F2CBFF}"/>
            </a:ext>
          </a:extLst>
        </xdr:cNvPr>
        <xdr:cNvSpPr/>
      </xdr:nvSpPr>
      <xdr:spPr>
        <a:xfrm>
          <a:off x="19431000" y="516318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6DCC665B-0B56-412E-BAB9-72ED01D7CF98}"/>
            </a:ext>
          </a:extLst>
        </xdr:cNvPr>
        <xdr:cNvSpPr/>
      </xdr:nvSpPr>
      <xdr:spPr>
        <a:xfrm>
          <a:off x="20574000" y="495617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BBB824E2-9659-424C-AEA9-DA30DCA7CBB7}"/>
            </a:ext>
          </a:extLst>
        </xdr:cNvPr>
        <xdr:cNvSpPr/>
      </xdr:nvSpPr>
      <xdr:spPr>
        <a:xfrm>
          <a:off x="20574000" y="516318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82AA6EC7-FA09-472E-BEB8-AB8645F1903A}"/>
            </a:ext>
          </a:extLst>
        </xdr:cNvPr>
        <xdr:cNvSpPr/>
      </xdr:nvSpPr>
      <xdr:spPr>
        <a:xfrm>
          <a:off x="18288000" y="5455920"/>
          <a:ext cx="4724400" cy="233172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BC748E92-F286-45BF-A0E9-D07BDA1021DC}"/>
            </a:ext>
          </a:extLst>
        </xdr:cNvPr>
        <xdr:cNvSpPr txBox="1"/>
      </xdr:nvSpPr>
      <xdr:spPr>
        <a:xfrm>
          <a:off x="18249900" y="52578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6E9608A1-422C-4474-B8B1-4389603DCFA4}"/>
            </a:ext>
          </a:extLst>
        </xdr:cNvPr>
        <xdr:cNvCxnSpPr/>
      </xdr:nvCxnSpPr>
      <xdr:spPr>
        <a:xfrm>
          <a:off x="18288000" y="77876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9" name="直線コネクタ 458">
          <a:extLst>
            <a:ext uri="{FF2B5EF4-FFF2-40B4-BE49-F238E27FC236}">
              <a16:creationId xmlns:a16="http://schemas.microsoft.com/office/drawing/2014/main" id="{F994C166-A58A-4460-A9B4-A786029BA196}"/>
            </a:ext>
          </a:extLst>
        </xdr:cNvPr>
        <xdr:cNvCxnSpPr/>
      </xdr:nvCxnSpPr>
      <xdr:spPr>
        <a:xfrm>
          <a:off x="18288000" y="73990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0" name="テキスト ボックス 459">
          <a:extLst>
            <a:ext uri="{FF2B5EF4-FFF2-40B4-BE49-F238E27FC236}">
              <a16:creationId xmlns:a16="http://schemas.microsoft.com/office/drawing/2014/main" id="{30BE3EC1-565C-4C7A-A2E1-3D837E4A734F}"/>
            </a:ext>
          </a:extLst>
        </xdr:cNvPr>
        <xdr:cNvSpPr txBox="1"/>
      </xdr:nvSpPr>
      <xdr:spPr>
        <a:xfrm>
          <a:off x="17822726" y="72548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1" name="直線コネクタ 460">
          <a:extLst>
            <a:ext uri="{FF2B5EF4-FFF2-40B4-BE49-F238E27FC236}">
              <a16:creationId xmlns:a16="http://schemas.microsoft.com/office/drawing/2014/main" id="{D21D2AC6-4D47-47CB-94E6-7F3B0C219130}"/>
            </a:ext>
          </a:extLst>
        </xdr:cNvPr>
        <xdr:cNvCxnSpPr/>
      </xdr:nvCxnSpPr>
      <xdr:spPr>
        <a:xfrm>
          <a:off x="18288000" y="701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2" name="テキスト ボックス 461">
          <a:extLst>
            <a:ext uri="{FF2B5EF4-FFF2-40B4-BE49-F238E27FC236}">
              <a16:creationId xmlns:a16="http://schemas.microsoft.com/office/drawing/2014/main" id="{7FC4A2D2-7574-479F-9A45-CB92447C962B}"/>
            </a:ext>
          </a:extLst>
        </xdr:cNvPr>
        <xdr:cNvSpPr txBox="1"/>
      </xdr:nvSpPr>
      <xdr:spPr>
        <a:xfrm>
          <a:off x="17822726" y="68662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3" name="直線コネクタ 462">
          <a:extLst>
            <a:ext uri="{FF2B5EF4-FFF2-40B4-BE49-F238E27FC236}">
              <a16:creationId xmlns:a16="http://schemas.microsoft.com/office/drawing/2014/main" id="{25A3341B-C702-4D6D-8E44-C4445149EA29}"/>
            </a:ext>
          </a:extLst>
        </xdr:cNvPr>
        <xdr:cNvCxnSpPr/>
      </xdr:nvCxnSpPr>
      <xdr:spPr>
        <a:xfrm>
          <a:off x="18288000" y="66217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4" name="テキスト ボックス 463">
          <a:extLst>
            <a:ext uri="{FF2B5EF4-FFF2-40B4-BE49-F238E27FC236}">
              <a16:creationId xmlns:a16="http://schemas.microsoft.com/office/drawing/2014/main" id="{FBA9FF62-8B7E-432C-AB38-E245F80D0190}"/>
            </a:ext>
          </a:extLst>
        </xdr:cNvPr>
        <xdr:cNvSpPr txBox="1"/>
      </xdr:nvSpPr>
      <xdr:spPr>
        <a:xfrm>
          <a:off x="17822726" y="64700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5" name="直線コネクタ 464">
          <a:extLst>
            <a:ext uri="{FF2B5EF4-FFF2-40B4-BE49-F238E27FC236}">
              <a16:creationId xmlns:a16="http://schemas.microsoft.com/office/drawing/2014/main" id="{BAF0243D-279A-4616-950C-74173433FB86}"/>
            </a:ext>
          </a:extLst>
        </xdr:cNvPr>
        <xdr:cNvCxnSpPr/>
      </xdr:nvCxnSpPr>
      <xdr:spPr>
        <a:xfrm>
          <a:off x="18288000" y="62331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6" name="テキスト ボックス 465">
          <a:extLst>
            <a:ext uri="{FF2B5EF4-FFF2-40B4-BE49-F238E27FC236}">
              <a16:creationId xmlns:a16="http://schemas.microsoft.com/office/drawing/2014/main" id="{31D09E92-5A36-4146-BA8F-6CEFC379D353}"/>
            </a:ext>
          </a:extLst>
        </xdr:cNvPr>
        <xdr:cNvSpPr txBox="1"/>
      </xdr:nvSpPr>
      <xdr:spPr>
        <a:xfrm>
          <a:off x="17822726" y="6081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7" name="直線コネクタ 466">
          <a:extLst>
            <a:ext uri="{FF2B5EF4-FFF2-40B4-BE49-F238E27FC236}">
              <a16:creationId xmlns:a16="http://schemas.microsoft.com/office/drawing/2014/main" id="{FAA14EA2-B466-4B27-8894-FFAE67919287}"/>
            </a:ext>
          </a:extLst>
        </xdr:cNvPr>
        <xdr:cNvCxnSpPr/>
      </xdr:nvCxnSpPr>
      <xdr:spPr>
        <a:xfrm>
          <a:off x="18288000" y="58445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8" name="テキスト ボックス 467">
          <a:extLst>
            <a:ext uri="{FF2B5EF4-FFF2-40B4-BE49-F238E27FC236}">
              <a16:creationId xmlns:a16="http://schemas.microsoft.com/office/drawing/2014/main" id="{179D9703-5717-4028-AD59-E93E6414B31C}"/>
            </a:ext>
          </a:extLst>
        </xdr:cNvPr>
        <xdr:cNvSpPr txBox="1"/>
      </xdr:nvSpPr>
      <xdr:spPr>
        <a:xfrm>
          <a:off x="17822726" y="56927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EFC486C9-05F2-46C4-8434-5E0310FAAC0A}"/>
            </a:ext>
          </a:extLst>
        </xdr:cNvPr>
        <xdr:cNvCxnSpPr/>
      </xdr:nvCxnSpPr>
      <xdr:spPr>
        <a:xfrm>
          <a:off x="18288000" y="54559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1AAE5258-CE09-40CA-987D-549942A23671}"/>
            </a:ext>
          </a:extLst>
        </xdr:cNvPr>
        <xdr:cNvSpPr txBox="1"/>
      </xdr:nvSpPr>
      <xdr:spPr>
        <a:xfrm>
          <a:off x="17822726" y="53041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927EA7E5-644A-45BB-99A0-9B0D7208C351}"/>
            </a:ext>
          </a:extLst>
        </xdr:cNvPr>
        <xdr:cNvSpPr/>
      </xdr:nvSpPr>
      <xdr:spPr>
        <a:xfrm>
          <a:off x="18288000" y="5455920"/>
          <a:ext cx="4724400" cy="233172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106680</xdr:rowOff>
    </xdr:from>
    <xdr:to>
      <xdr:col>116</xdr:col>
      <xdr:colOff>62864</xdr:colOff>
      <xdr:row>42</xdr:row>
      <xdr:rowOff>3810</xdr:rowOff>
    </xdr:to>
    <xdr:cxnSp macro="">
      <xdr:nvCxnSpPr>
        <xdr:cNvPr id="472" name="直線コネクタ 471">
          <a:extLst>
            <a:ext uri="{FF2B5EF4-FFF2-40B4-BE49-F238E27FC236}">
              <a16:creationId xmlns:a16="http://schemas.microsoft.com/office/drawing/2014/main" id="{2C740877-4BFC-4647-B64E-AF2643B6A207}"/>
            </a:ext>
          </a:extLst>
        </xdr:cNvPr>
        <xdr:cNvCxnSpPr/>
      </xdr:nvCxnSpPr>
      <xdr:spPr>
        <a:xfrm flipV="1">
          <a:off x="22162769" y="5892165"/>
          <a:ext cx="0" cy="147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73" name="【認定こども園・幼稚園・保育所】&#10;一人当たり面積最小値テキスト">
          <a:extLst>
            <a:ext uri="{FF2B5EF4-FFF2-40B4-BE49-F238E27FC236}">
              <a16:creationId xmlns:a16="http://schemas.microsoft.com/office/drawing/2014/main" id="{4E08D78D-5D44-403B-9461-1D86942861DA}"/>
            </a:ext>
          </a:extLst>
        </xdr:cNvPr>
        <xdr:cNvSpPr txBox="1"/>
      </xdr:nvSpPr>
      <xdr:spPr>
        <a:xfrm>
          <a:off x="22201505" y="736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74" name="直線コネクタ 473">
          <a:extLst>
            <a:ext uri="{FF2B5EF4-FFF2-40B4-BE49-F238E27FC236}">
              <a16:creationId xmlns:a16="http://schemas.microsoft.com/office/drawing/2014/main" id="{825F66D5-5C9F-4EAE-A1A8-386D11D2A493}"/>
            </a:ext>
          </a:extLst>
        </xdr:cNvPr>
        <xdr:cNvCxnSpPr/>
      </xdr:nvCxnSpPr>
      <xdr:spPr>
        <a:xfrm>
          <a:off x="22070695" y="7364730"/>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53357</xdr:rowOff>
    </xdr:from>
    <xdr:ext cx="469744" cy="259045"/>
    <xdr:sp macro="" textlink="">
      <xdr:nvSpPr>
        <xdr:cNvPr id="475" name="【認定こども園・幼稚園・保育所】&#10;一人当たり面積最大値テキスト">
          <a:extLst>
            <a:ext uri="{FF2B5EF4-FFF2-40B4-BE49-F238E27FC236}">
              <a16:creationId xmlns:a16="http://schemas.microsoft.com/office/drawing/2014/main" id="{A1E19D3C-78BA-47E5-A2D2-9290C927A5E6}"/>
            </a:ext>
          </a:extLst>
        </xdr:cNvPr>
        <xdr:cNvSpPr txBox="1"/>
      </xdr:nvSpPr>
      <xdr:spPr>
        <a:xfrm>
          <a:off x="22201505" y="566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106680</xdr:rowOff>
    </xdr:from>
    <xdr:to>
      <xdr:col>116</xdr:col>
      <xdr:colOff>152400</xdr:colOff>
      <xdr:row>33</xdr:row>
      <xdr:rowOff>106680</xdr:rowOff>
    </xdr:to>
    <xdr:cxnSp macro="">
      <xdr:nvCxnSpPr>
        <xdr:cNvPr id="476" name="直線コネクタ 475">
          <a:extLst>
            <a:ext uri="{FF2B5EF4-FFF2-40B4-BE49-F238E27FC236}">
              <a16:creationId xmlns:a16="http://schemas.microsoft.com/office/drawing/2014/main" id="{B7F0C88E-9847-404B-9E43-E69F1463CBB4}"/>
            </a:ext>
          </a:extLst>
        </xdr:cNvPr>
        <xdr:cNvCxnSpPr/>
      </xdr:nvCxnSpPr>
      <xdr:spPr>
        <a:xfrm>
          <a:off x="22070695" y="5892165"/>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110507</xdr:rowOff>
    </xdr:from>
    <xdr:ext cx="469744" cy="259045"/>
    <xdr:sp macro="" textlink="">
      <xdr:nvSpPr>
        <xdr:cNvPr id="477" name="【認定こども園・幼稚園・保育所】&#10;一人当たり面積平均値テキスト">
          <a:extLst>
            <a:ext uri="{FF2B5EF4-FFF2-40B4-BE49-F238E27FC236}">
              <a16:creationId xmlns:a16="http://schemas.microsoft.com/office/drawing/2014/main" id="{4A3FD375-EF11-41E5-8E7E-4D74FCA7F910}"/>
            </a:ext>
          </a:extLst>
        </xdr:cNvPr>
        <xdr:cNvSpPr txBox="1"/>
      </xdr:nvSpPr>
      <xdr:spPr>
        <a:xfrm>
          <a:off x="22201505" y="6770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478" name="フローチャート: 判断 477">
          <a:extLst>
            <a:ext uri="{FF2B5EF4-FFF2-40B4-BE49-F238E27FC236}">
              <a16:creationId xmlns:a16="http://schemas.microsoft.com/office/drawing/2014/main" id="{5597E214-6BAB-449F-807B-48138FA5CCA4}"/>
            </a:ext>
          </a:extLst>
        </xdr:cNvPr>
        <xdr:cNvSpPr/>
      </xdr:nvSpPr>
      <xdr:spPr>
        <a:xfrm>
          <a:off x="22108795" y="6795770"/>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479" name="フローチャート: 判断 478">
          <a:extLst>
            <a:ext uri="{FF2B5EF4-FFF2-40B4-BE49-F238E27FC236}">
              <a16:creationId xmlns:a16="http://schemas.microsoft.com/office/drawing/2014/main" id="{6DFBE117-C638-4071-9AA3-CDC09B7DA0B8}"/>
            </a:ext>
          </a:extLst>
        </xdr:cNvPr>
        <xdr:cNvSpPr/>
      </xdr:nvSpPr>
      <xdr:spPr>
        <a:xfrm>
          <a:off x="21270595" y="6763385"/>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101600</xdr:rowOff>
    </xdr:from>
    <xdr:to>
      <xdr:col>107</xdr:col>
      <xdr:colOff>101600</xdr:colOff>
      <xdr:row>39</xdr:row>
      <xdr:rowOff>31750</xdr:rowOff>
    </xdr:to>
    <xdr:sp macro="" textlink="">
      <xdr:nvSpPr>
        <xdr:cNvPr id="480" name="フローチャート: 判断 479">
          <a:extLst>
            <a:ext uri="{FF2B5EF4-FFF2-40B4-BE49-F238E27FC236}">
              <a16:creationId xmlns:a16="http://schemas.microsoft.com/office/drawing/2014/main" id="{1AB2CA66-CD99-4D12-A862-50ED19DB91A0}"/>
            </a:ext>
          </a:extLst>
        </xdr:cNvPr>
        <xdr:cNvSpPr/>
      </xdr:nvSpPr>
      <xdr:spPr>
        <a:xfrm>
          <a:off x="20383500" y="6763385"/>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120650</xdr:rowOff>
    </xdr:from>
    <xdr:to>
      <xdr:col>102</xdr:col>
      <xdr:colOff>165100</xdr:colOff>
      <xdr:row>39</xdr:row>
      <xdr:rowOff>50800</xdr:rowOff>
    </xdr:to>
    <xdr:sp macro="" textlink="">
      <xdr:nvSpPr>
        <xdr:cNvPr id="481" name="フローチャート: 判断 480">
          <a:extLst>
            <a:ext uri="{FF2B5EF4-FFF2-40B4-BE49-F238E27FC236}">
              <a16:creationId xmlns:a16="http://schemas.microsoft.com/office/drawing/2014/main" id="{86CC83E2-67A5-43EB-9C8D-EFFDC136A553}"/>
            </a:ext>
          </a:extLst>
        </xdr:cNvPr>
        <xdr:cNvSpPr/>
      </xdr:nvSpPr>
      <xdr:spPr>
        <a:xfrm>
          <a:off x="19496405" y="6778625"/>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86360</xdr:rowOff>
    </xdr:from>
    <xdr:to>
      <xdr:col>98</xdr:col>
      <xdr:colOff>38100</xdr:colOff>
      <xdr:row>39</xdr:row>
      <xdr:rowOff>16510</xdr:rowOff>
    </xdr:to>
    <xdr:sp macro="" textlink="">
      <xdr:nvSpPr>
        <xdr:cNvPr id="482" name="フローチャート: 判断 481">
          <a:extLst>
            <a:ext uri="{FF2B5EF4-FFF2-40B4-BE49-F238E27FC236}">
              <a16:creationId xmlns:a16="http://schemas.microsoft.com/office/drawing/2014/main" id="{6DC88A6E-9B41-4AFB-8ACC-62AA162995A3}"/>
            </a:ext>
          </a:extLst>
        </xdr:cNvPr>
        <xdr:cNvSpPr/>
      </xdr:nvSpPr>
      <xdr:spPr>
        <a:xfrm>
          <a:off x="18603595" y="6744335"/>
          <a:ext cx="103505" cy="1111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4D01DFCE-1051-4C98-9A8E-F6F46EC143CB}"/>
            </a:ext>
          </a:extLst>
        </xdr:cNvPr>
        <xdr:cNvSpPr txBox="1"/>
      </xdr:nvSpPr>
      <xdr:spPr>
        <a:xfrm>
          <a:off x="2197290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99551D5C-5E6E-4EA8-B1D4-1342D0518B09}"/>
            </a:ext>
          </a:extLst>
        </xdr:cNvPr>
        <xdr:cNvSpPr txBox="1"/>
      </xdr:nvSpPr>
      <xdr:spPr>
        <a:xfrm>
          <a:off x="2113470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EF5677F8-84F9-4C2F-B07E-F6922ABD382D}"/>
            </a:ext>
          </a:extLst>
        </xdr:cNvPr>
        <xdr:cNvSpPr txBox="1"/>
      </xdr:nvSpPr>
      <xdr:spPr>
        <a:xfrm>
          <a:off x="2024189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429393B-53E5-4E61-A0AC-D5668F8B14C2}"/>
            </a:ext>
          </a:extLst>
        </xdr:cNvPr>
        <xdr:cNvSpPr txBox="1"/>
      </xdr:nvSpPr>
      <xdr:spPr>
        <a:xfrm>
          <a:off x="19354800"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1CFC6B87-F88D-4781-A844-92656C8DE71D}"/>
            </a:ext>
          </a:extLst>
        </xdr:cNvPr>
        <xdr:cNvSpPr txBox="1"/>
      </xdr:nvSpPr>
      <xdr:spPr>
        <a:xfrm>
          <a:off x="1846770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101600</xdr:rowOff>
    </xdr:from>
    <xdr:to>
      <xdr:col>116</xdr:col>
      <xdr:colOff>114300</xdr:colOff>
      <xdr:row>39</xdr:row>
      <xdr:rowOff>31750</xdr:rowOff>
    </xdr:to>
    <xdr:sp macro="" textlink="">
      <xdr:nvSpPr>
        <xdr:cNvPr id="488" name="楕円 487">
          <a:extLst>
            <a:ext uri="{FF2B5EF4-FFF2-40B4-BE49-F238E27FC236}">
              <a16:creationId xmlns:a16="http://schemas.microsoft.com/office/drawing/2014/main" id="{C0FB4AA0-9D0A-4D56-AB25-D8C407C84025}"/>
            </a:ext>
          </a:extLst>
        </xdr:cNvPr>
        <xdr:cNvSpPr/>
      </xdr:nvSpPr>
      <xdr:spPr>
        <a:xfrm>
          <a:off x="22108795" y="6763385"/>
          <a:ext cx="10350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124477</xdr:rowOff>
    </xdr:from>
    <xdr:ext cx="469744" cy="259045"/>
    <xdr:sp macro="" textlink="">
      <xdr:nvSpPr>
        <xdr:cNvPr id="489" name="【認定こども園・幼稚園・保育所】&#10;一人当たり面積該当値テキスト">
          <a:extLst>
            <a:ext uri="{FF2B5EF4-FFF2-40B4-BE49-F238E27FC236}">
              <a16:creationId xmlns:a16="http://schemas.microsoft.com/office/drawing/2014/main" id="{EE100505-1ACB-4597-B26A-0EB7416C4F2D}"/>
            </a:ext>
          </a:extLst>
        </xdr:cNvPr>
        <xdr:cNvSpPr txBox="1"/>
      </xdr:nvSpPr>
      <xdr:spPr>
        <a:xfrm>
          <a:off x="22201505" y="6607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109220</xdr:rowOff>
    </xdr:from>
    <xdr:to>
      <xdr:col>112</xdr:col>
      <xdr:colOff>38100</xdr:colOff>
      <xdr:row>38</xdr:row>
      <xdr:rowOff>39370</xdr:rowOff>
    </xdr:to>
    <xdr:sp macro="" textlink="">
      <xdr:nvSpPr>
        <xdr:cNvPr id="490" name="楕円 489">
          <a:extLst>
            <a:ext uri="{FF2B5EF4-FFF2-40B4-BE49-F238E27FC236}">
              <a16:creationId xmlns:a16="http://schemas.microsoft.com/office/drawing/2014/main" id="{0E19E754-E060-4EA7-B93D-50B7F8E2D199}"/>
            </a:ext>
          </a:extLst>
        </xdr:cNvPr>
        <xdr:cNvSpPr/>
      </xdr:nvSpPr>
      <xdr:spPr>
        <a:xfrm>
          <a:off x="21270595" y="6595745"/>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160020</xdr:rowOff>
    </xdr:from>
    <xdr:to>
      <xdr:col>116</xdr:col>
      <xdr:colOff>63500</xdr:colOff>
      <xdr:row>38</xdr:row>
      <xdr:rowOff>152400</xdr:rowOff>
    </xdr:to>
    <xdr:cxnSp macro="">
      <xdr:nvCxnSpPr>
        <xdr:cNvPr id="491" name="直線コネクタ 490">
          <a:extLst>
            <a:ext uri="{FF2B5EF4-FFF2-40B4-BE49-F238E27FC236}">
              <a16:creationId xmlns:a16="http://schemas.microsoft.com/office/drawing/2014/main" id="{E11756C5-AE45-4041-AD79-895E2E02E31F}"/>
            </a:ext>
          </a:extLst>
        </xdr:cNvPr>
        <xdr:cNvCxnSpPr/>
      </xdr:nvCxnSpPr>
      <xdr:spPr>
        <a:xfrm>
          <a:off x="21325205" y="6642735"/>
          <a:ext cx="838200" cy="16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17780</xdr:rowOff>
    </xdr:from>
    <xdr:to>
      <xdr:col>107</xdr:col>
      <xdr:colOff>101600</xdr:colOff>
      <xdr:row>38</xdr:row>
      <xdr:rowOff>119380</xdr:rowOff>
    </xdr:to>
    <xdr:sp macro="" textlink="">
      <xdr:nvSpPr>
        <xdr:cNvPr id="492" name="楕円 491">
          <a:extLst>
            <a:ext uri="{FF2B5EF4-FFF2-40B4-BE49-F238E27FC236}">
              <a16:creationId xmlns:a16="http://schemas.microsoft.com/office/drawing/2014/main" id="{D8DC1D0E-F5DF-4A30-BC39-8AF375AA9086}"/>
            </a:ext>
          </a:extLst>
        </xdr:cNvPr>
        <xdr:cNvSpPr/>
      </xdr:nvSpPr>
      <xdr:spPr>
        <a:xfrm>
          <a:off x="20383500" y="6681470"/>
          <a:ext cx="10350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160020</xdr:rowOff>
    </xdr:from>
    <xdr:to>
      <xdr:col>111</xdr:col>
      <xdr:colOff>177800</xdr:colOff>
      <xdr:row>38</xdr:row>
      <xdr:rowOff>68580</xdr:rowOff>
    </xdr:to>
    <xdr:cxnSp macro="">
      <xdr:nvCxnSpPr>
        <xdr:cNvPr id="493" name="直線コネクタ 492">
          <a:extLst>
            <a:ext uri="{FF2B5EF4-FFF2-40B4-BE49-F238E27FC236}">
              <a16:creationId xmlns:a16="http://schemas.microsoft.com/office/drawing/2014/main" id="{03998FAF-45CE-4DDF-BF34-5D35424D24C0}"/>
            </a:ext>
          </a:extLst>
        </xdr:cNvPr>
        <xdr:cNvCxnSpPr/>
      </xdr:nvCxnSpPr>
      <xdr:spPr>
        <a:xfrm flipV="1">
          <a:off x="20432395" y="6642735"/>
          <a:ext cx="89281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21590</xdr:rowOff>
    </xdr:from>
    <xdr:to>
      <xdr:col>102</xdr:col>
      <xdr:colOff>165100</xdr:colOff>
      <xdr:row>38</xdr:row>
      <xdr:rowOff>123190</xdr:rowOff>
    </xdr:to>
    <xdr:sp macro="" textlink="">
      <xdr:nvSpPr>
        <xdr:cNvPr id="494" name="楕円 493">
          <a:extLst>
            <a:ext uri="{FF2B5EF4-FFF2-40B4-BE49-F238E27FC236}">
              <a16:creationId xmlns:a16="http://schemas.microsoft.com/office/drawing/2014/main" id="{06421283-8558-4B48-96D0-553562DF6477}"/>
            </a:ext>
          </a:extLst>
        </xdr:cNvPr>
        <xdr:cNvSpPr/>
      </xdr:nvSpPr>
      <xdr:spPr>
        <a:xfrm>
          <a:off x="19496405" y="6685280"/>
          <a:ext cx="9779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68580</xdr:rowOff>
    </xdr:from>
    <xdr:to>
      <xdr:col>107</xdr:col>
      <xdr:colOff>50800</xdr:colOff>
      <xdr:row>38</xdr:row>
      <xdr:rowOff>72390</xdr:rowOff>
    </xdr:to>
    <xdr:cxnSp macro="">
      <xdr:nvCxnSpPr>
        <xdr:cNvPr id="495" name="直線コネクタ 494">
          <a:extLst>
            <a:ext uri="{FF2B5EF4-FFF2-40B4-BE49-F238E27FC236}">
              <a16:creationId xmlns:a16="http://schemas.microsoft.com/office/drawing/2014/main" id="{041DBE0A-3334-4899-AA68-B43F08D8726A}"/>
            </a:ext>
          </a:extLst>
        </xdr:cNvPr>
        <xdr:cNvCxnSpPr/>
      </xdr:nvCxnSpPr>
      <xdr:spPr>
        <a:xfrm flipV="1">
          <a:off x="19545300" y="6730365"/>
          <a:ext cx="887095"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109220</xdr:rowOff>
    </xdr:from>
    <xdr:to>
      <xdr:col>98</xdr:col>
      <xdr:colOff>38100</xdr:colOff>
      <xdr:row>38</xdr:row>
      <xdr:rowOff>39370</xdr:rowOff>
    </xdr:to>
    <xdr:sp macro="" textlink="">
      <xdr:nvSpPr>
        <xdr:cNvPr id="496" name="楕円 495">
          <a:extLst>
            <a:ext uri="{FF2B5EF4-FFF2-40B4-BE49-F238E27FC236}">
              <a16:creationId xmlns:a16="http://schemas.microsoft.com/office/drawing/2014/main" id="{85A96678-347F-4B47-87A1-C15362B30D05}"/>
            </a:ext>
          </a:extLst>
        </xdr:cNvPr>
        <xdr:cNvSpPr/>
      </xdr:nvSpPr>
      <xdr:spPr>
        <a:xfrm>
          <a:off x="18603595" y="6595745"/>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160020</xdr:rowOff>
    </xdr:from>
    <xdr:to>
      <xdr:col>102</xdr:col>
      <xdr:colOff>114300</xdr:colOff>
      <xdr:row>38</xdr:row>
      <xdr:rowOff>72390</xdr:rowOff>
    </xdr:to>
    <xdr:cxnSp macro="">
      <xdr:nvCxnSpPr>
        <xdr:cNvPr id="497" name="直線コネクタ 496">
          <a:extLst>
            <a:ext uri="{FF2B5EF4-FFF2-40B4-BE49-F238E27FC236}">
              <a16:creationId xmlns:a16="http://schemas.microsoft.com/office/drawing/2014/main" id="{94FF7A23-0F80-45A7-A8D2-83CF02AC784F}"/>
            </a:ext>
          </a:extLst>
        </xdr:cNvPr>
        <xdr:cNvCxnSpPr/>
      </xdr:nvCxnSpPr>
      <xdr:spPr>
        <a:xfrm>
          <a:off x="18658205" y="6642735"/>
          <a:ext cx="887095"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22877</xdr:rowOff>
    </xdr:from>
    <xdr:ext cx="469744" cy="259045"/>
    <xdr:sp macro="" textlink="">
      <xdr:nvSpPr>
        <xdr:cNvPr id="498" name="n_1aveValue【認定こども園・幼稚園・保育所】&#10;一人当たり面積">
          <a:extLst>
            <a:ext uri="{FF2B5EF4-FFF2-40B4-BE49-F238E27FC236}">
              <a16:creationId xmlns:a16="http://schemas.microsoft.com/office/drawing/2014/main" id="{AC18DBAF-36B7-428D-AB6F-5357C1F2746C}"/>
            </a:ext>
          </a:extLst>
        </xdr:cNvPr>
        <xdr:cNvSpPr txBox="1"/>
      </xdr:nvSpPr>
      <xdr:spPr>
        <a:xfrm>
          <a:off x="21073822"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22877</xdr:rowOff>
    </xdr:from>
    <xdr:ext cx="469744" cy="259045"/>
    <xdr:sp macro="" textlink="">
      <xdr:nvSpPr>
        <xdr:cNvPr id="499" name="n_2aveValue【認定こども園・幼稚園・保育所】&#10;一人当たり面積">
          <a:extLst>
            <a:ext uri="{FF2B5EF4-FFF2-40B4-BE49-F238E27FC236}">
              <a16:creationId xmlns:a16="http://schemas.microsoft.com/office/drawing/2014/main" id="{1C324ABA-F8A6-4A41-94B3-38C5CDA7C558}"/>
            </a:ext>
          </a:extLst>
        </xdr:cNvPr>
        <xdr:cNvSpPr txBox="1"/>
      </xdr:nvSpPr>
      <xdr:spPr>
        <a:xfrm>
          <a:off x="20197522"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41927</xdr:rowOff>
    </xdr:from>
    <xdr:ext cx="469744" cy="259045"/>
    <xdr:sp macro="" textlink="">
      <xdr:nvSpPr>
        <xdr:cNvPr id="500" name="n_3aveValue【認定こども園・幼稚園・保育所】&#10;一人当たり面積">
          <a:extLst>
            <a:ext uri="{FF2B5EF4-FFF2-40B4-BE49-F238E27FC236}">
              <a16:creationId xmlns:a16="http://schemas.microsoft.com/office/drawing/2014/main" id="{AF9888D7-497F-444B-BB2E-64DE66538D20}"/>
            </a:ext>
          </a:extLst>
        </xdr:cNvPr>
        <xdr:cNvSpPr txBox="1"/>
      </xdr:nvSpPr>
      <xdr:spPr>
        <a:xfrm>
          <a:off x="19312332" y="687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7637</xdr:rowOff>
    </xdr:from>
    <xdr:ext cx="469744" cy="259045"/>
    <xdr:sp macro="" textlink="">
      <xdr:nvSpPr>
        <xdr:cNvPr id="501" name="n_4aveValue【認定こども園・幼稚園・保育所】&#10;一人当たり面積">
          <a:extLst>
            <a:ext uri="{FF2B5EF4-FFF2-40B4-BE49-F238E27FC236}">
              <a16:creationId xmlns:a16="http://schemas.microsoft.com/office/drawing/2014/main" id="{DFBB404B-3993-40E2-BA9B-59FF3C655271}"/>
            </a:ext>
          </a:extLst>
        </xdr:cNvPr>
        <xdr:cNvSpPr txBox="1"/>
      </xdr:nvSpPr>
      <xdr:spPr>
        <a:xfrm>
          <a:off x="18425237" y="684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55897</xdr:rowOff>
    </xdr:from>
    <xdr:ext cx="469744" cy="259045"/>
    <xdr:sp macro="" textlink="">
      <xdr:nvSpPr>
        <xdr:cNvPr id="502" name="n_1mainValue【認定こども園・幼稚園・保育所】&#10;一人当たり面積">
          <a:extLst>
            <a:ext uri="{FF2B5EF4-FFF2-40B4-BE49-F238E27FC236}">
              <a16:creationId xmlns:a16="http://schemas.microsoft.com/office/drawing/2014/main" id="{BF7F10CA-C66F-4035-A366-583B18B629FE}"/>
            </a:ext>
          </a:extLst>
        </xdr:cNvPr>
        <xdr:cNvSpPr txBox="1"/>
      </xdr:nvSpPr>
      <xdr:spPr>
        <a:xfrm>
          <a:off x="21073822" y="636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135907</xdr:rowOff>
    </xdr:from>
    <xdr:ext cx="469744" cy="259045"/>
    <xdr:sp macro="" textlink="">
      <xdr:nvSpPr>
        <xdr:cNvPr id="503" name="n_2mainValue【認定こども園・幼稚園・保育所】&#10;一人当たり面積">
          <a:extLst>
            <a:ext uri="{FF2B5EF4-FFF2-40B4-BE49-F238E27FC236}">
              <a16:creationId xmlns:a16="http://schemas.microsoft.com/office/drawing/2014/main" id="{4E213661-11F5-4D1F-9D0C-066DA030CC43}"/>
            </a:ext>
          </a:extLst>
        </xdr:cNvPr>
        <xdr:cNvSpPr txBox="1"/>
      </xdr:nvSpPr>
      <xdr:spPr>
        <a:xfrm>
          <a:off x="20197522" y="644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139717</xdr:rowOff>
    </xdr:from>
    <xdr:ext cx="469744" cy="259045"/>
    <xdr:sp macro="" textlink="">
      <xdr:nvSpPr>
        <xdr:cNvPr id="504" name="n_3mainValue【認定こども園・幼稚園・保育所】&#10;一人当たり面積">
          <a:extLst>
            <a:ext uri="{FF2B5EF4-FFF2-40B4-BE49-F238E27FC236}">
              <a16:creationId xmlns:a16="http://schemas.microsoft.com/office/drawing/2014/main" id="{AE0A12A6-C04D-490D-BB54-451CC6ED1B2C}"/>
            </a:ext>
          </a:extLst>
        </xdr:cNvPr>
        <xdr:cNvSpPr txBox="1"/>
      </xdr:nvSpPr>
      <xdr:spPr>
        <a:xfrm>
          <a:off x="19312332" y="6450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55897</xdr:rowOff>
    </xdr:from>
    <xdr:ext cx="469744" cy="259045"/>
    <xdr:sp macro="" textlink="">
      <xdr:nvSpPr>
        <xdr:cNvPr id="505" name="n_4mainValue【認定こども園・幼稚園・保育所】&#10;一人当たり面積">
          <a:extLst>
            <a:ext uri="{FF2B5EF4-FFF2-40B4-BE49-F238E27FC236}">
              <a16:creationId xmlns:a16="http://schemas.microsoft.com/office/drawing/2014/main" id="{0FF5343B-ABAA-4C86-BB98-321C576857B4}"/>
            </a:ext>
          </a:extLst>
        </xdr:cNvPr>
        <xdr:cNvSpPr txBox="1"/>
      </xdr:nvSpPr>
      <xdr:spPr>
        <a:xfrm>
          <a:off x="18425237" y="636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7113B118-9787-48FE-B332-67B5D2D967E5}"/>
            </a:ext>
          </a:extLst>
        </xdr:cNvPr>
        <xdr:cNvSpPr/>
      </xdr:nvSpPr>
      <xdr:spPr>
        <a:xfrm>
          <a:off x="12447905" y="8176260"/>
          <a:ext cx="4724400" cy="652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A2418DDF-D86A-4F3A-9C21-C672974029CD}"/>
            </a:ext>
          </a:extLst>
        </xdr:cNvPr>
        <xdr:cNvSpPr/>
      </xdr:nvSpPr>
      <xdr:spPr>
        <a:xfrm>
          <a:off x="12573000" y="884999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FD9FB90C-9DB6-46CC-95EA-6BC32402EC79}"/>
            </a:ext>
          </a:extLst>
        </xdr:cNvPr>
        <xdr:cNvSpPr/>
      </xdr:nvSpPr>
      <xdr:spPr>
        <a:xfrm>
          <a:off x="12573000" y="905700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66B0375F-AA35-4C96-BF8F-FFA7BAE5AD81}"/>
            </a:ext>
          </a:extLst>
        </xdr:cNvPr>
        <xdr:cNvSpPr/>
      </xdr:nvSpPr>
      <xdr:spPr>
        <a:xfrm>
          <a:off x="13590905" y="884999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BB6124FC-0E8F-45B7-8520-A46DDAC6693C}"/>
            </a:ext>
          </a:extLst>
        </xdr:cNvPr>
        <xdr:cNvSpPr/>
      </xdr:nvSpPr>
      <xdr:spPr>
        <a:xfrm>
          <a:off x="13590905" y="905700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DA3EE0A3-A4F7-4D3A-8DE5-C38C46E04D6A}"/>
            </a:ext>
          </a:extLst>
        </xdr:cNvPr>
        <xdr:cNvSpPr/>
      </xdr:nvSpPr>
      <xdr:spPr>
        <a:xfrm>
          <a:off x="14733905" y="884999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7B0CC478-3F56-4D72-BFA1-3039E1D4D754}"/>
            </a:ext>
          </a:extLst>
        </xdr:cNvPr>
        <xdr:cNvSpPr/>
      </xdr:nvSpPr>
      <xdr:spPr>
        <a:xfrm>
          <a:off x="14733905" y="905700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2509D072-5068-4DA0-9981-C891806D1B3C}"/>
            </a:ext>
          </a:extLst>
        </xdr:cNvPr>
        <xdr:cNvSpPr/>
      </xdr:nvSpPr>
      <xdr:spPr>
        <a:xfrm>
          <a:off x="12447905" y="9349740"/>
          <a:ext cx="4724400" cy="233172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2A917930-BD4E-48F6-9061-1BD22429DCF2}"/>
            </a:ext>
          </a:extLst>
        </xdr:cNvPr>
        <xdr:cNvSpPr txBox="1"/>
      </xdr:nvSpPr>
      <xdr:spPr>
        <a:xfrm>
          <a:off x="12409805" y="915162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545D9CDE-F113-4158-8959-41F20DC8F8B5}"/>
            </a:ext>
          </a:extLst>
        </xdr:cNvPr>
        <xdr:cNvCxnSpPr/>
      </xdr:nvCxnSpPr>
      <xdr:spPr>
        <a:xfrm>
          <a:off x="12447905" y="116814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6F85BCE1-DBF1-4858-9CFE-E41ED63C1F93}"/>
            </a:ext>
          </a:extLst>
        </xdr:cNvPr>
        <xdr:cNvSpPr txBox="1"/>
      </xdr:nvSpPr>
      <xdr:spPr>
        <a:xfrm>
          <a:off x="11982631" y="115373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7" name="直線コネクタ 516">
          <a:extLst>
            <a:ext uri="{FF2B5EF4-FFF2-40B4-BE49-F238E27FC236}">
              <a16:creationId xmlns:a16="http://schemas.microsoft.com/office/drawing/2014/main" id="{19485DB4-EE50-43EE-915F-F217E346CB1D}"/>
            </a:ext>
          </a:extLst>
        </xdr:cNvPr>
        <xdr:cNvCxnSpPr/>
      </xdr:nvCxnSpPr>
      <xdr:spPr>
        <a:xfrm>
          <a:off x="12447905" y="112928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8" name="テキスト ボックス 517">
          <a:extLst>
            <a:ext uri="{FF2B5EF4-FFF2-40B4-BE49-F238E27FC236}">
              <a16:creationId xmlns:a16="http://schemas.microsoft.com/office/drawing/2014/main" id="{6748DE8B-1730-41AB-9709-D04DFFC28DCE}"/>
            </a:ext>
          </a:extLst>
        </xdr:cNvPr>
        <xdr:cNvSpPr txBox="1"/>
      </xdr:nvSpPr>
      <xdr:spPr>
        <a:xfrm>
          <a:off x="12042941" y="111487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9" name="直線コネクタ 518">
          <a:extLst>
            <a:ext uri="{FF2B5EF4-FFF2-40B4-BE49-F238E27FC236}">
              <a16:creationId xmlns:a16="http://schemas.microsoft.com/office/drawing/2014/main" id="{B00FCEEF-0E0E-42D2-9F55-3B766EE2245E}"/>
            </a:ext>
          </a:extLst>
        </xdr:cNvPr>
        <xdr:cNvCxnSpPr/>
      </xdr:nvCxnSpPr>
      <xdr:spPr>
        <a:xfrm>
          <a:off x="12447905" y="109042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0" name="テキスト ボックス 519">
          <a:extLst>
            <a:ext uri="{FF2B5EF4-FFF2-40B4-BE49-F238E27FC236}">
              <a16:creationId xmlns:a16="http://schemas.microsoft.com/office/drawing/2014/main" id="{4ED460B9-6F01-4FAE-8F6E-60C0503961D1}"/>
            </a:ext>
          </a:extLst>
        </xdr:cNvPr>
        <xdr:cNvSpPr txBox="1"/>
      </xdr:nvSpPr>
      <xdr:spPr>
        <a:xfrm>
          <a:off x="12042941" y="10760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a:extLst>
            <a:ext uri="{FF2B5EF4-FFF2-40B4-BE49-F238E27FC236}">
              <a16:creationId xmlns:a16="http://schemas.microsoft.com/office/drawing/2014/main" id="{A295158E-1E7D-44DE-931A-EFEEEE8F2167}"/>
            </a:ext>
          </a:extLst>
        </xdr:cNvPr>
        <xdr:cNvCxnSpPr/>
      </xdr:nvCxnSpPr>
      <xdr:spPr>
        <a:xfrm>
          <a:off x="12447905"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2" name="テキスト ボックス 521">
          <a:extLst>
            <a:ext uri="{FF2B5EF4-FFF2-40B4-BE49-F238E27FC236}">
              <a16:creationId xmlns:a16="http://schemas.microsoft.com/office/drawing/2014/main" id="{BC1D42E2-18DD-45F2-9B83-812B1E8CA0EA}"/>
            </a:ext>
          </a:extLst>
        </xdr:cNvPr>
        <xdr:cNvSpPr txBox="1"/>
      </xdr:nvSpPr>
      <xdr:spPr>
        <a:xfrm>
          <a:off x="12042941" y="103714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3" name="直線コネクタ 522">
          <a:extLst>
            <a:ext uri="{FF2B5EF4-FFF2-40B4-BE49-F238E27FC236}">
              <a16:creationId xmlns:a16="http://schemas.microsoft.com/office/drawing/2014/main" id="{0031E565-82CA-4AD7-8258-1C4DE4689EA0}"/>
            </a:ext>
          </a:extLst>
        </xdr:cNvPr>
        <xdr:cNvCxnSpPr/>
      </xdr:nvCxnSpPr>
      <xdr:spPr>
        <a:xfrm>
          <a:off x="12447905" y="101269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4" name="テキスト ボックス 523">
          <a:extLst>
            <a:ext uri="{FF2B5EF4-FFF2-40B4-BE49-F238E27FC236}">
              <a16:creationId xmlns:a16="http://schemas.microsoft.com/office/drawing/2014/main" id="{E52D039F-96DA-41AB-9E57-B557E15D6952}"/>
            </a:ext>
          </a:extLst>
        </xdr:cNvPr>
        <xdr:cNvSpPr txBox="1"/>
      </xdr:nvSpPr>
      <xdr:spPr>
        <a:xfrm>
          <a:off x="12042941" y="997523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5" name="直線コネクタ 524">
          <a:extLst>
            <a:ext uri="{FF2B5EF4-FFF2-40B4-BE49-F238E27FC236}">
              <a16:creationId xmlns:a16="http://schemas.microsoft.com/office/drawing/2014/main" id="{0A13044E-57A2-489B-83A8-E981D984FFA2}"/>
            </a:ext>
          </a:extLst>
        </xdr:cNvPr>
        <xdr:cNvCxnSpPr/>
      </xdr:nvCxnSpPr>
      <xdr:spPr>
        <a:xfrm>
          <a:off x="12447905" y="97383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6" name="テキスト ボックス 525">
          <a:extLst>
            <a:ext uri="{FF2B5EF4-FFF2-40B4-BE49-F238E27FC236}">
              <a16:creationId xmlns:a16="http://schemas.microsoft.com/office/drawing/2014/main" id="{2913799E-9F6A-403C-BB31-911C868E0C5B}"/>
            </a:ext>
          </a:extLst>
        </xdr:cNvPr>
        <xdr:cNvSpPr txBox="1"/>
      </xdr:nvSpPr>
      <xdr:spPr>
        <a:xfrm>
          <a:off x="12042941" y="95866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1A243BC0-756D-40D1-BFFF-BD8C980E1DC4}"/>
            </a:ext>
          </a:extLst>
        </xdr:cNvPr>
        <xdr:cNvCxnSpPr/>
      </xdr:nvCxnSpPr>
      <xdr:spPr>
        <a:xfrm>
          <a:off x="12447905" y="93497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a:extLst>
            <a:ext uri="{FF2B5EF4-FFF2-40B4-BE49-F238E27FC236}">
              <a16:creationId xmlns:a16="http://schemas.microsoft.com/office/drawing/2014/main" id="{4D0925AF-98F4-482F-90E7-C5B7A808026F}"/>
            </a:ext>
          </a:extLst>
        </xdr:cNvPr>
        <xdr:cNvSpPr txBox="1"/>
      </xdr:nvSpPr>
      <xdr:spPr>
        <a:xfrm>
          <a:off x="12042941" y="91979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a:extLst>
            <a:ext uri="{FF2B5EF4-FFF2-40B4-BE49-F238E27FC236}">
              <a16:creationId xmlns:a16="http://schemas.microsoft.com/office/drawing/2014/main" id="{6E512544-8208-4C8D-8F88-41B96F66584D}"/>
            </a:ext>
          </a:extLst>
        </xdr:cNvPr>
        <xdr:cNvSpPr/>
      </xdr:nvSpPr>
      <xdr:spPr>
        <a:xfrm>
          <a:off x="12447905" y="9349740"/>
          <a:ext cx="4724400" cy="233172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62</xdr:row>
      <xdr:rowOff>156210</xdr:rowOff>
    </xdr:to>
    <xdr:cxnSp macro="">
      <xdr:nvCxnSpPr>
        <xdr:cNvPr id="530" name="直線コネクタ 529">
          <a:extLst>
            <a:ext uri="{FF2B5EF4-FFF2-40B4-BE49-F238E27FC236}">
              <a16:creationId xmlns:a16="http://schemas.microsoft.com/office/drawing/2014/main" id="{82554167-5C5B-4B70-80A1-FCB1375686B4}"/>
            </a:ext>
          </a:extLst>
        </xdr:cNvPr>
        <xdr:cNvCxnSpPr/>
      </xdr:nvCxnSpPr>
      <xdr:spPr>
        <a:xfrm flipV="1">
          <a:off x="16316959" y="975360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531" name="【学校施設】&#10;有形固定資産減価償却率最小値テキスト">
          <a:extLst>
            <a:ext uri="{FF2B5EF4-FFF2-40B4-BE49-F238E27FC236}">
              <a16:creationId xmlns:a16="http://schemas.microsoft.com/office/drawing/2014/main" id="{9E5E9376-65F9-489A-A86B-B17F9B1F2CD3}"/>
            </a:ext>
          </a:extLst>
        </xdr:cNvPr>
        <xdr:cNvSpPr txBox="1"/>
      </xdr:nvSpPr>
      <xdr:spPr>
        <a:xfrm>
          <a:off x="16355695" y="1102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532" name="直線コネクタ 531">
          <a:extLst>
            <a:ext uri="{FF2B5EF4-FFF2-40B4-BE49-F238E27FC236}">
              <a16:creationId xmlns:a16="http://schemas.microsoft.com/office/drawing/2014/main" id="{302F133D-D2D9-430D-A904-48FEA71878BC}"/>
            </a:ext>
          </a:extLst>
        </xdr:cNvPr>
        <xdr:cNvCxnSpPr/>
      </xdr:nvCxnSpPr>
      <xdr:spPr>
        <a:xfrm>
          <a:off x="16230600" y="11022330"/>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533" name="【学校施設】&#10;有形固定資産減価償却率最大値テキスト">
          <a:extLst>
            <a:ext uri="{FF2B5EF4-FFF2-40B4-BE49-F238E27FC236}">
              <a16:creationId xmlns:a16="http://schemas.microsoft.com/office/drawing/2014/main" id="{C219BFE1-02B8-4E12-B481-760C1F813457}"/>
            </a:ext>
          </a:extLst>
        </xdr:cNvPr>
        <xdr:cNvSpPr txBox="1"/>
      </xdr:nvSpPr>
      <xdr:spPr>
        <a:xfrm>
          <a:off x="16355695"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534" name="直線コネクタ 533">
          <a:extLst>
            <a:ext uri="{FF2B5EF4-FFF2-40B4-BE49-F238E27FC236}">
              <a16:creationId xmlns:a16="http://schemas.microsoft.com/office/drawing/2014/main" id="{E8A0647B-C9E5-4E83-A55E-F633B0A59D15}"/>
            </a:ext>
          </a:extLst>
        </xdr:cNvPr>
        <xdr:cNvCxnSpPr/>
      </xdr:nvCxnSpPr>
      <xdr:spPr>
        <a:xfrm>
          <a:off x="16230600" y="9753600"/>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137177</xdr:rowOff>
    </xdr:from>
    <xdr:ext cx="405111" cy="259045"/>
    <xdr:sp macro="" textlink="">
      <xdr:nvSpPr>
        <xdr:cNvPr id="535" name="【学校施設】&#10;有形固定資産減価償却率平均値テキスト">
          <a:extLst>
            <a:ext uri="{FF2B5EF4-FFF2-40B4-BE49-F238E27FC236}">
              <a16:creationId xmlns:a16="http://schemas.microsoft.com/office/drawing/2014/main" id="{A7F1E755-4340-447E-9A7F-8ED79C9750E3}"/>
            </a:ext>
          </a:extLst>
        </xdr:cNvPr>
        <xdr:cNvSpPr txBox="1"/>
      </xdr:nvSpPr>
      <xdr:spPr>
        <a:xfrm>
          <a:off x="16355695" y="10306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536" name="フローチャート: 判断 535">
          <a:extLst>
            <a:ext uri="{FF2B5EF4-FFF2-40B4-BE49-F238E27FC236}">
              <a16:creationId xmlns:a16="http://schemas.microsoft.com/office/drawing/2014/main" id="{EC319A3B-E323-4889-82FE-548AD3630B40}"/>
            </a:ext>
          </a:extLst>
        </xdr:cNvPr>
        <xdr:cNvSpPr/>
      </xdr:nvSpPr>
      <xdr:spPr>
        <a:xfrm>
          <a:off x="16268700" y="10321925"/>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147320</xdr:rowOff>
    </xdr:from>
    <xdr:to>
      <xdr:col>81</xdr:col>
      <xdr:colOff>101600</xdr:colOff>
      <xdr:row>59</xdr:row>
      <xdr:rowOff>77470</xdr:rowOff>
    </xdr:to>
    <xdr:sp macro="" textlink="">
      <xdr:nvSpPr>
        <xdr:cNvPr id="537" name="フローチャート: 判断 536">
          <a:extLst>
            <a:ext uri="{FF2B5EF4-FFF2-40B4-BE49-F238E27FC236}">
              <a16:creationId xmlns:a16="http://schemas.microsoft.com/office/drawing/2014/main" id="{B47C6191-CE98-4D30-8EF4-5FF3801ECFD1}"/>
            </a:ext>
          </a:extLst>
        </xdr:cNvPr>
        <xdr:cNvSpPr/>
      </xdr:nvSpPr>
      <xdr:spPr>
        <a:xfrm>
          <a:off x="15430500" y="10314305"/>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113030</xdr:rowOff>
    </xdr:from>
    <xdr:to>
      <xdr:col>76</xdr:col>
      <xdr:colOff>165100</xdr:colOff>
      <xdr:row>59</xdr:row>
      <xdr:rowOff>43180</xdr:rowOff>
    </xdr:to>
    <xdr:sp macro="" textlink="">
      <xdr:nvSpPr>
        <xdr:cNvPr id="538" name="フローチャート: 判断 537">
          <a:extLst>
            <a:ext uri="{FF2B5EF4-FFF2-40B4-BE49-F238E27FC236}">
              <a16:creationId xmlns:a16="http://schemas.microsoft.com/office/drawing/2014/main" id="{7EEB4E38-F98E-4E4C-945E-6D5EE705F2C1}"/>
            </a:ext>
          </a:extLst>
        </xdr:cNvPr>
        <xdr:cNvSpPr/>
      </xdr:nvSpPr>
      <xdr:spPr>
        <a:xfrm>
          <a:off x="14543405" y="1027811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128270</xdr:rowOff>
    </xdr:from>
    <xdr:to>
      <xdr:col>72</xdr:col>
      <xdr:colOff>38100</xdr:colOff>
      <xdr:row>59</xdr:row>
      <xdr:rowOff>58420</xdr:rowOff>
    </xdr:to>
    <xdr:sp macro="" textlink="">
      <xdr:nvSpPr>
        <xdr:cNvPr id="539" name="フローチャート: 判断 538">
          <a:extLst>
            <a:ext uri="{FF2B5EF4-FFF2-40B4-BE49-F238E27FC236}">
              <a16:creationId xmlns:a16="http://schemas.microsoft.com/office/drawing/2014/main" id="{7025D5BE-9957-4C68-A370-7312C52210CC}"/>
            </a:ext>
          </a:extLst>
        </xdr:cNvPr>
        <xdr:cNvSpPr/>
      </xdr:nvSpPr>
      <xdr:spPr>
        <a:xfrm>
          <a:off x="13650595" y="10291445"/>
          <a:ext cx="103505" cy="1111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86360</xdr:rowOff>
    </xdr:from>
    <xdr:to>
      <xdr:col>67</xdr:col>
      <xdr:colOff>101600</xdr:colOff>
      <xdr:row>59</xdr:row>
      <xdr:rowOff>16510</xdr:rowOff>
    </xdr:to>
    <xdr:sp macro="" textlink="">
      <xdr:nvSpPr>
        <xdr:cNvPr id="540" name="フローチャート: 判断 539">
          <a:extLst>
            <a:ext uri="{FF2B5EF4-FFF2-40B4-BE49-F238E27FC236}">
              <a16:creationId xmlns:a16="http://schemas.microsoft.com/office/drawing/2014/main" id="{7533F8FB-EA30-4586-A088-14EE54007B9B}"/>
            </a:ext>
          </a:extLst>
        </xdr:cNvPr>
        <xdr:cNvSpPr/>
      </xdr:nvSpPr>
      <xdr:spPr>
        <a:xfrm>
          <a:off x="12763500" y="10249535"/>
          <a:ext cx="103505" cy="1111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3F8A891-26F9-4EB8-9A81-E677F041A2F3}"/>
            </a:ext>
          </a:extLst>
        </xdr:cNvPr>
        <xdr:cNvSpPr txBox="1"/>
      </xdr:nvSpPr>
      <xdr:spPr>
        <a:xfrm>
          <a:off x="16127095"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3AF5FE56-59DE-42A7-A343-7605BA09FA0D}"/>
            </a:ext>
          </a:extLst>
        </xdr:cNvPr>
        <xdr:cNvSpPr txBox="1"/>
      </xdr:nvSpPr>
      <xdr:spPr>
        <a:xfrm>
          <a:off x="15288895"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106788E8-F312-4CF4-81DA-46AE7D4B2C84}"/>
            </a:ext>
          </a:extLst>
        </xdr:cNvPr>
        <xdr:cNvSpPr txBox="1"/>
      </xdr:nvSpPr>
      <xdr:spPr>
        <a:xfrm>
          <a:off x="14401800"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8F9D18C4-3EB4-4AB2-AEA5-5E6E56633B32}"/>
            </a:ext>
          </a:extLst>
        </xdr:cNvPr>
        <xdr:cNvSpPr txBox="1"/>
      </xdr:nvSpPr>
      <xdr:spPr>
        <a:xfrm>
          <a:off x="13514705"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94DF5424-839D-4830-9625-70105147C4D0}"/>
            </a:ext>
          </a:extLst>
        </xdr:cNvPr>
        <xdr:cNvSpPr txBox="1"/>
      </xdr:nvSpPr>
      <xdr:spPr>
        <a:xfrm>
          <a:off x="12621895"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55880</xdr:rowOff>
    </xdr:from>
    <xdr:to>
      <xdr:col>85</xdr:col>
      <xdr:colOff>177800</xdr:colOff>
      <xdr:row>58</xdr:row>
      <xdr:rowOff>157480</xdr:rowOff>
    </xdr:to>
    <xdr:sp macro="" textlink="">
      <xdr:nvSpPr>
        <xdr:cNvPr id="546" name="楕円 545">
          <a:extLst>
            <a:ext uri="{FF2B5EF4-FFF2-40B4-BE49-F238E27FC236}">
              <a16:creationId xmlns:a16="http://schemas.microsoft.com/office/drawing/2014/main" id="{181E7056-A05C-469B-94AF-8366E4FF7F8C}"/>
            </a:ext>
          </a:extLst>
        </xdr:cNvPr>
        <xdr:cNvSpPr/>
      </xdr:nvSpPr>
      <xdr:spPr>
        <a:xfrm>
          <a:off x="16268700" y="10224770"/>
          <a:ext cx="10350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78757</xdr:rowOff>
    </xdr:from>
    <xdr:ext cx="405111" cy="259045"/>
    <xdr:sp macro="" textlink="">
      <xdr:nvSpPr>
        <xdr:cNvPr id="547" name="【学校施設】&#10;有形固定資産減価償却率該当値テキスト">
          <a:extLst>
            <a:ext uri="{FF2B5EF4-FFF2-40B4-BE49-F238E27FC236}">
              <a16:creationId xmlns:a16="http://schemas.microsoft.com/office/drawing/2014/main" id="{1AD492DF-FCAD-40A5-AA9F-1EAE2F991EF1}"/>
            </a:ext>
          </a:extLst>
        </xdr:cNvPr>
        <xdr:cNvSpPr txBox="1"/>
      </xdr:nvSpPr>
      <xdr:spPr>
        <a:xfrm>
          <a:off x="16355695"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139700</xdr:rowOff>
    </xdr:from>
    <xdr:to>
      <xdr:col>81</xdr:col>
      <xdr:colOff>101600</xdr:colOff>
      <xdr:row>58</xdr:row>
      <xdr:rowOff>69850</xdr:rowOff>
    </xdr:to>
    <xdr:sp macro="" textlink="">
      <xdr:nvSpPr>
        <xdr:cNvPr id="548" name="楕円 547">
          <a:extLst>
            <a:ext uri="{FF2B5EF4-FFF2-40B4-BE49-F238E27FC236}">
              <a16:creationId xmlns:a16="http://schemas.microsoft.com/office/drawing/2014/main" id="{CE8D98B7-B02F-46AD-945D-A481CDADFA6A}"/>
            </a:ext>
          </a:extLst>
        </xdr:cNvPr>
        <xdr:cNvSpPr/>
      </xdr:nvSpPr>
      <xdr:spPr>
        <a:xfrm>
          <a:off x="15430500" y="10131425"/>
          <a:ext cx="10350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19050</xdr:rowOff>
    </xdr:from>
    <xdr:to>
      <xdr:col>85</xdr:col>
      <xdr:colOff>127000</xdr:colOff>
      <xdr:row>58</xdr:row>
      <xdr:rowOff>106680</xdr:rowOff>
    </xdr:to>
    <xdr:cxnSp macro="">
      <xdr:nvCxnSpPr>
        <xdr:cNvPr id="549" name="直線コネクタ 548">
          <a:extLst>
            <a:ext uri="{FF2B5EF4-FFF2-40B4-BE49-F238E27FC236}">
              <a16:creationId xmlns:a16="http://schemas.microsoft.com/office/drawing/2014/main" id="{AE7ABF28-A3FF-4011-A3DD-AFF4FAF214CB}"/>
            </a:ext>
          </a:extLst>
        </xdr:cNvPr>
        <xdr:cNvCxnSpPr/>
      </xdr:nvCxnSpPr>
      <xdr:spPr>
        <a:xfrm>
          <a:off x="15479395" y="10187940"/>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116840</xdr:rowOff>
    </xdr:from>
    <xdr:to>
      <xdr:col>76</xdr:col>
      <xdr:colOff>165100</xdr:colOff>
      <xdr:row>58</xdr:row>
      <xdr:rowOff>46990</xdr:rowOff>
    </xdr:to>
    <xdr:sp macro="" textlink="">
      <xdr:nvSpPr>
        <xdr:cNvPr id="550" name="楕円 549">
          <a:extLst>
            <a:ext uri="{FF2B5EF4-FFF2-40B4-BE49-F238E27FC236}">
              <a16:creationId xmlns:a16="http://schemas.microsoft.com/office/drawing/2014/main" id="{33945FDD-E89A-4CF7-8EF0-2ECABFB20150}"/>
            </a:ext>
          </a:extLst>
        </xdr:cNvPr>
        <xdr:cNvSpPr/>
      </xdr:nvSpPr>
      <xdr:spPr>
        <a:xfrm>
          <a:off x="14543405" y="1010666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167640</xdr:rowOff>
    </xdr:from>
    <xdr:to>
      <xdr:col>81</xdr:col>
      <xdr:colOff>50800</xdr:colOff>
      <xdr:row>58</xdr:row>
      <xdr:rowOff>19050</xdr:rowOff>
    </xdr:to>
    <xdr:cxnSp macro="">
      <xdr:nvCxnSpPr>
        <xdr:cNvPr id="551" name="直線コネクタ 550">
          <a:extLst>
            <a:ext uri="{FF2B5EF4-FFF2-40B4-BE49-F238E27FC236}">
              <a16:creationId xmlns:a16="http://schemas.microsoft.com/office/drawing/2014/main" id="{36B9ACFF-9051-4961-B45E-B7BA8396B7AD}"/>
            </a:ext>
          </a:extLst>
        </xdr:cNvPr>
        <xdr:cNvCxnSpPr/>
      </xdr:nvCxnSpPr>
      <xdr:spPr>
        <a:xfrm>
          <a:off x="14592300" y="10161270"/>
          <a:ext cx="887095"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78740</xdr:rowOff>
    </xdr:from>
    <xdr:to>
      <xdr:col>72</xdr:col>
      <xdr:colOff>38100</xdr:colOff>
      <xdr:row>58</xdr:row>
      <xdr:rowOff>8890</xdr:rowOff>
    </xdr:to>
    <xdr:sp macro="" textlink="">
      <xdr:nvSpPr>
        <xdr:cNvPr id="552" name="楕円 551">
          <a:extLst>
            <a:ext uri="{FF2B5EF4-FFF2-40B4-BE49-F238E27FC236}">
              <a16:creationId xmlns:a16="http://schemas.microsoft.com/office/drawing/2014/main" id="{8E2F1C9A-2354-46E3-A94C-F70D55184811}"/>
            </a:ext>
          </a:extLst>
        </xdr:cNvPr>
        <xdr:cNvSpPr/>
      </xdr:nvSpPr>
      <xdr:spPr>
        <a:xfrm>
          <a:off x="13650595" y="10068560"/>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129540</xdr:rowOff>
    </xdr:from>
    <xdr:to>
      <xdr:col>76</xdr:col>
      <xdr:colOff>114300</xdr:colOff>
      <xdr:row>57</xdr:row>
      <xdr:rowOff>167640</xdr:rowOff>
    </xdr:to>
    <xdr:cxnSp macro="">
      <xdr:nvCxnSpPr>
        <xdr:cNvPr id="553" name="直線コネクタ 552">
          <a:extLst>
            <a:ext uri="{FF2B5EF4-FFF2-40B4-BE49-F238E27FC236}">
              <a16:creationId xmlns:a16="http://schemas.microsoft.com/office/drawing/2014/main" id="{699F97AF-C64F-4D62-A085-53ECFA1908FA}"/>
            </a:ext>
          </a:extLst>
        </xdr:cNvPr>
        <xdr:cNvCxnSpPr/>
      </xdr:nvCxnSpPr>
      <xdr:spPr>
        <a:xfrm>
          <a:off x="13705205" y="10123170"/>
          <a:ext cx="88709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97790</xdr:rowOff>
    </xdr:from>
    <xdr:to>
      <xdr:col>67</xdr:col>
      <xdr:colOff>101600</xdr:colOff>
      <xdr:row>58</xdr:row>
      <xdr:rowOff>27940</xdr:rowOff>
    </xdr:to>
    <xdr:sp macro="" textlink="">
      <xdr:nvSpPr>
        <xdr:cNvPr id="554" name="楕円 553">
          <a:extLst>
            <a:ext uri="{FF2B5EF4-FFF2-40B4-BE49-F238E27FC236}">
              <a16:creationId xmlns:a16="http://schemas.microsoft.com/office/drawing/2014/main" id="{92A2AAA1-EA79-4B8A-8629-179E6E70CB38}"/>
            </a:ext>
          </a:extLst>
        </xdr:cNvPr>
        <xdr:cNvSpPr/>
      </xdr:nvSpPr>
      <xdr:spPr>
        <a:xfrm>
          <a:off x="12763500" y="10091420"/>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129540</xdr:rowOff>
    </xdr:from>
    <xdr:to>
      <xdr:col>71</xdr:col>
      <xdr:colOff>177800</xdr:colOff>
      <xdr:row>57</xdr:row>
      <xdr:rowOff>148590</xdr:rowOff>
    </xdr:to>
    <xdr:cxnSp macro="">
      <xdr:nvCxnSpPr>
        <xdr:cNvPr id="555" name="直線コネクタ 554">
          <a:extLst>
            <a:ext uri="{FF2B5EF4-FFF2-40B4-BE49-F238E27FC236}">
              <a16:creationId xmlns:a16="http://schemas.microsoft.com/office/drawing/2014/main" id="{B13D55DD-2651-4118-A04F-98C7B6534C3F}"/>
            </a:ext>
          </a:extLst>
        </xdr:cNvPr>
        <xdr:cNvCxnSpPr/>
      </xdr:nvCxnSpPr>
      <xdr:spPr>
        <a:xfrm flipV="1">
          <a:off x="12812395" y="10123170"/>
          <a:ext cx="89281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68597</xdr:rowOff>
    </xdr:from>
    <xdr:ext cx="405111" cy="259045"/>
    <xdr:sp macro="" textlink="">
      <xdr:nvSpPr>
        <xdr:cNvPr id="556" name="n_1aveValue【学校施設】&#10;有形固定資産減価償却率">
          <a:extLst>
            <a:ext uri="{FF2B5EF4-FFF2-40B4-BE49-F238E27FC236}">
              <a16:creationId xmlns:a16="http://schemas.microsoft.com/office/drawing/2014/main" id="{59A0B517-0993-4FD3-B98D-76835A05A468}"/>
            </a:ext>
          </a:extLst>
        </xdr:cNvPr>
        <xdr:cNvSpPr txBox="1"/>
      </xdr:nvSpPr>
      <xdr:spPr>
        <a:xfrm>
          <a:off x="15267949"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34307</xdr:rowOff>
    </xdr:from>
    <xdr:ext cx="405111" cy="259045"/>
    <xdr:sp macro="" textlink="">
      <xdr:nvSpPr>
        <xdr:cNvPr id="557" name="n_2aveValue【学校施設】&#10;有形固定資産減価償却率">
          <a:extLst>
            <a:ext uri="{FF2B5EF4-FFF2-40B4-BE49-F238E27FC236}">
              <a16:creationId xmlns:a16="http://schemas.microsoft.com/office/drawing/2014/main" id="{3DF676FF-BAF2-4F5C-8759-D6F39BDBBF51}"/>
            </a:ext>
          </a:extLst>
        </xdr:cNvPr>
        <xdr:cNvSpPr txBox="1"/>
      </xdr:nvSpPr>
      <xdr:spPr>
        <a:xfrm>
          <a:off x="14391649"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49547</xdr:rowOff>
    </xdr:from>
    <xdr:ext cx="405111" cy="259045"/>
    <xdr:sp macro="" textlink="">
      <xdr:nvSpPr>
        <xdr:cNvPr id="558" name="n_3aveValue【学校施設】&#10;有形固定資産減価償却率">
          <a:extLst>
            <a:ext uri="{FF2B5EF4-FFF2-40B4-BE49-F238E27FC236}">
              <a16:creationId xmlns:a16="http://schemas.microsoft.com/office/drawing/2014/main" id="{0C7F4ECD-2CF6-438E-BC91-9800004A808B}"/>
            </a:ext>
          </a:extLst>
        </xdr:cNvPr>
        <xdr:cNvSpPr txBox="1"/>
      </xdr:nvSpPr>
      <xdr:spPr>
        <a:xfrm>
          <a:off x="13498839"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7637</xdr:rowOff>
    </xdr:from>
    <xdr:ext cx="405111" cy="259045"/>
    <xdr:sp macro="" textlink="">
      <xdr:nvSpPr>
        <xdr:cNvPr id="559" name="n_4aveValue【学校施設】&#10;有形固定資産減価償却率">
          <a:extLst>
            <a:ext uri="{FF2B5EF4-FFF2-40B4-BE49-F238E27FC236}">
              <a16:creationId xmlns:a16="http://schemas.microsoft.com/office/drawing/2014/main" id="{891A41CA-BF8E-436A-9E6A-7B7364E2EB14}"/>
            </a:ext>
          </a:extLst>
        </xdr:cNvPr>
        <xdr:cNvSpPr txBox="1"/>
      </xdr:nvSpPr>
      <xdr:spPr>
        <a:xfrm>
          <a:off x="126117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86377</xdr:rowOff>
    </xdr:from>
    <xdr:ext cx="405111" cy="259045"/>
    <xdr:sp macro="" textlink="">
      <xdr:nvSpPr>
        <xdr:cNvPr id="560" name="n_1mainValue【学校施設】&#10;有形固定資産減価償却率">
          <a:extLst>
            <a:ext uri="{FF2B5EF4-FFF2-40B4-BE49-F238E27FC236}">
              <a16:creationId xmlns:a16="http://schemas.microsoft.com/office/drawing/2014/main" id="{86B2E1E5-C1C2-4411-9792-107F2602FC27}"/>
            </a:ext>
          </a:extLst>
        </xdr:cNvPr>
        <xdr:cNvSpPr txBox="1"/>
      </xdr:nvSpPr>
      <xdr:spPr>
        <a:xfrm>
          <a:off x="15267949" y="989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63517</xdr:rowOff>
    </xdr:from>
    <xdr:ext cx="405111" cy="259045"/>
    <xdr:sp macro="" textlink="">
      <xdr:nvSpPr>
        <xdr:cNvPr id="561" name="n_2mainValue【学校施設】&#10;有形固定資産減価償却率">
          <a:extLst>
            <a:ext uri="{FF2B5EF4-FFF2-40B4-BE49-F238E27FC236}">
              <a16:creationId xmlns:a16="http://schemas.microsoft.com/office/drawing/2014/main" id="{98A401B4-C2A1-47EC-BD29-F8D9175D5E13}"/>
            </a:ext>
          </a:extLst>
        </xdr:cNvPr>
        <xdr:cNvSpPr txBox="1"/>
      </xdr:nvSpPr>
      <xdr:spPr>
        <a:xfrm>
          <a:off x="14391649" y="987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25417</xdr:rowOff>
    </xdr:from>
    <xdr:ext cx="405111" cy="259045"/>
    <xdr:sp macro="" textlink="">
      <xdr:nvSpPr>
        <xdr:cNvPr id="562" name="n_3mainValue【学校施設】&#10;有形固定資産減価償却率">
          <a:extLst>
            <a:ext uri="{FF2B5EF4-FFF2-40B4-BE49-F238E27FC236}">
              <a16:creationId xmlns:a16="http://schemas.microsoft.com/office/drawing/2014/main" id="{12B68D94-2E07-4452-A9C6-E352752BDCC7}"/>
            </a:ext>
          </a:extLst>
        </xdr:cNvPr>
        <xdr:cNvSpPr txBox="1"/>
      </xdr:nvSpPr>
      <xdr:spPr>
        <a:xfrm>
          <a:off x="13498839"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44467</xdr:rowOff>
    </xdr:from>
    <xdr:ext cx="405111" cy="259045"/>
    <xdr:sp macro="" textlink="">
      <xdr:nvSpPr>
        <xdr:cNvPr id="563" name="n_4mainValue【学校施設】&#10;有形固定資産減価償却率">
          <a:extLst>
            <a:ext uri="{FF2B5EF4-FFF2-40B4-BE49-F238E27FC236}">
              <a16:creationId xmlns:a16="http://schemas.microsoft.com/office/drawing/2014/main" id="{BF64F004-126A-4A9A-9EB8-A3DD17F2C7C0}"/>
            </a:ext>
          </a:extLst>
        </xdr:cNvPr>
        <xdr:cNvSpPr txBox="1"/>
      </xdr:nvSpPr>
      <xdr:spPr>
        <a:xfrm>
          <a:off x="12611744" y="985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549C7ECF-933B-4B4A-9546-705A2A2D27C2}"/>
            </a:ext>
          </a:extLst>
        </xdr:cNvPr>
        <xdr:cNvSpPr/>
      </xdr:nvSpPr>
      <xdr:spPr>
        <a:xfrm>
          <a:off x="18288000" y="8176260"/>
          <a:ext cx="4724400" cy="652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978302CA-F2C5-4431-8763-9D7D915888E1}"/>
            </a:ext>
          </a:extLst>
        </xdr:cNvPr>
        <xdr:cNvSpPr/>
      </xdr:nvSpPr>
      <xdr:spPr>
        <a:xfrm>
          <a:off x="18413095" y="884999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C256221B-89D3-4377-A959-8E3CA80B31FD}"/>
            </a:ext>
          </a:extLst>
        </xdr:cNvPr>
        <xdr:cNvSpPr/>
      </xdr:nvSpPr>
      <xdr:spPr>
        <a:xfrm>
          <a:off x="18413095" y="905700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B3FC690D-869E-4681-B18E-C8E9DD39B0F1}"/>
            </a:ext>
          </a:extLst>
        </xdr:cNvPr>
        <xdr:cNvSpPr/>
      </xdr:nvSpPr>
      <xdr:spPr>
        <a:xfrm>
          <a:off x="19431000" y="884999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1E4DAC0A-8B07-4454-B490-286AA62E50E4}"/>
            </a:ext>
          </a:extLst>
        </xdr:cNvPr>
        <xdr:cNvSpPr/>
      </xdr:nvSpPr>
      <xdr:spPr>
        <a:xfrm>
          <a:off x="19431000" y="905700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F97A1CC8-6077-436F-A745-50D6A87EEFC4}"/>
            </a:ext>
          </a:extLst>
        </xdr:cNvPr>
        <xdr:cNvSpPr/>
      </xdr:nvSpPr>
      <xdr:spPr>
        <a:xfrm>
          <a:off x="20574000" y="884999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9EDADC53-5F11-4C72-837E-2A79228E6FA0}"/>
            </a:ext>
          </a:extLst>
        </xdr:cNvPr>
        <xdr:cNvSpPr/>
      </xdr:nvSpPr>
      <xdr:spPr>
        <a:xfrm>
          <a:off x="20574000" y="905700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14854BF7-A865-4220-9701-8453DFCDA484}"/>
            </a:ext>
          </a:extLst>
        </xdr:cNvPr>
        <xdr:cNvSpPr/>
      </xdr:nvSpPr>
      <xdr:spPr>
        <a:xfrm>
          <a:off x="18288000" y="9349740"/>
          <a:ext cx="4724400" cy="233172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3AA8EA25-5263-492F-BD4F-5F945C7A4C46}"/>
            </a:ext>
          </a:extLst>
        </xdr:cNvPr>
        <xdr:cNvSpPr txBox="1"/>
      </xdr:nvSpPr>
      <xdr:spPr>
        <a:xfrm>
          <a:off x="18249900" y="915162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F47F8AA1-5A56-479F-BD20-085DDD142A7A}"/>
            </a:ext>
          </a:extLst>
        </xdr:cNvPr>
        <xdr:cNvCxnSpPr/>
      </xdr:nvCxnSpPr>
      <xdr:spPr>
        <a:xfrm>
          <a:off x="18288000" y="116814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a:extLst>
            <a:ext uri="{FF2B5EF4-FFF2-40B4-BE49-F238E27FC236}">
              <a16:creationId xmlns:a16="http://schemas.microsoft.com/office/drawing/2014/main" id="{1696527F-CC0C-45BB-BA26-253E2C62B47B}"/>
            </a:ext>
          </a:extLst>
        </xdr:cNvPr>
        <xdr:cNvSpPr txBox="1"/>
      </xdr:nvSpPr>
      <xdr:spPr>
        <a:xfrm>
          <a:off x="17822726" y="115373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5" name="直線コネクタ 574">
          <a:extLst>
            <a:ext uri="{FF2B5EF4-FFF2-40B4-BE49-F238E27FC236}">
              <a16:creationId xmlns:a16="http://schemas.microsoft.com/office/drawing/2014/main" id="{F98B53E4-E523-446F-8392-7855FD8D76D9}"/>
            </a:ext>
          </a:extLst>
        </xdr:cNvPr>
        <xdr:cNvCxnSpPr/>
      </xdr:nvCxnSpPr>
      <xdr:spPr>
        <a:xfrm>
          <a:off x="18288000" y="111023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6" name="テキスト ボックス 575">
          <a:extLst>
            <a:ext uri="{FF2B5EF4-FFF2-40B4-BE49-F238E27FC236}">
              <a16:creationId xmlns:a16="http://schemas.microsoft.com/office/drawing/2014/main" id="{751201F6-2453-4979-81D7-520B7F3136D5}"/>
            </a:ext>
          </a:extLst>
        </xdr:cNvPr>
        <xdr:cNvSpPr txBox="1"/>
      </xdr:nvSpPr>
      <xdr:spPr>
        <a:xfrm>
          <a:off x="17822726" y="109505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a:extLst>
            <a:ext uri="{FF2B5EF4-FFF2-40B4-BE49-F238E27FC236}">
              <a16:creationId xmlns:a16="http://schemas.microsoft.com/office/drawing/2014/main" id="{C112A2B6-0159-44FF-9335-E77FC75FDA4E}"/>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a:extLst>
            <a:ext uri="{FF2B5EF4-FFF2-40B4-BE49-F238E27FC236}">
              <a16:creationId xmlns:a16="http://schemas.microsoft.com/office/drawing/2014/main" id="{17728D10-CEDB-4C15-80D0-2D3A94CBA7C1}"/>
            </a:ext>
          </a:extLst>
        </xdr:cNvPr>
        <xdr:cNvSpPr txBox="1"/>
      </xdr:nvSpPr>
      <xdr:spPr>
        <a:xfrm>
          <a:off x="17822726" y="103714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9" name="直線コネクタ 578">
          <a:extLst>
            <a:ext uri="{FF2B5EF4-FFF2-40B4-BE49-F238E27FC236}">
              <a16:creationId xmlns:a16="http://schemas.microsoft.com/office/drawing/2014/main" id="{21C96426-7B71-4759-9346-1BF55F67A747}"/>
            </a:ext>
          </a:extLst>
        </xdr:cNvPr>
        <xdr:cNvCxnSpPr/>
      </xdr:nvCxnSpPr>
      <xdr:spPr>
        <a:xfrm>
          <a:off x="18288000" y="99288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0" name="テキスト ボックス 579">
          <a:extLst>
            <a:ext uri="{FF2B5EF4-FFF2-40B4-BE49-F238E27FC236}">
              <a16:creationId xmlns:a16="http://schemas.microsoft.com/office/drawing/2014/main" id="{44B054EE-1E14-4436-9D6B-43AE42656443}"/>
            </a:ext>
          </a:extLst>
        </xdr:cNvPr>
        <xdr:cNvSpPr txBox="1"/>
      </xdr:nvSpPr>
      <xdr:spPr>
        <a:xfrm>
          <a:off x="17822726" y="97847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EBAA014F-BBD1-4937-BDDD-F7B0F8AACF55}"/>
            </a:ext>
          </a:extLst>
        </xdr:cNvPr>
        <xdr:cNvCxnSpPr/>
      </xdr:nvCxnSpPr>
      <xdr:spPr>
        <a:xfrm>
          <a:off x="18288000" y="93497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a:extLst>
            <a:ext uri="{FF2B5EF4-FFF2-40B4-BE49-F238E27FC236}">
              <a16:creationId xmlns:a16="http://schemas.microsoft.com/office/drawing/2014/main" id="{B5ACCFC8-95A7-48EF-AB31-15966EDB6BA8}"/>
            </a:ext>
          </a:extLst>
        </xdr:cNvPr>
        <xdr:cNvSpPr txBox="1"/>
      </xdr:nvSpPr>
      <xdr:spPr>
        <a:xfrm>
          <a:off x="17822726" y="91979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5F72724A-7A81-48E1-8AE5-543F65AC80C9}"/>
            </a:ext>
          </a:extLst>
        </xdr:cNvPr>
        <xdr:cNvSpPr/>
      </xdr:nvSpPr>
      <xdr:spPr>
        <a:xfrm>
          <a:off x="18288000" y="9349740"/>
          <a:ext cx="4724400" cy="233172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170879</xdr:rowOff>
    </xdr:from>
    <xdr:to>
      <xdr:col>116</xdr:col>
      <xdr:colOff>62864</xdr:colOff>
      <xdr:row>63</xdr:row>
      <xdr:rowOff>2857</xdr:rowOff>
    </xdr:to>
    <xdr:cxnSp macro="">
      <xdr:nvCxnSpPr>
        <xdr:cNvPr id="584" name="直線コネクタ 583">
          <a:extLst>
            <a:ext uri="{FF2B5EF4-FFF2-40B4-BE49-F238E27FC236}">
              <a16:creationId xmlns:a16="http://schemas.microsoft.com/office/drawing/2014/main" id="{14CBF9F8-B26A-40E4-9A55-A4F0AE5860FC}"/>
            </a:ext>
          </a:extLst>
        </xdr:cNvPr>
        <xdr:cNvCxnSpPr/>
      </xdr:nvCxnSpPr>
      <xdr:spPr>
        <a:xfrm flipV="1">
          <a:off x="22162769" y="9813989"/>
          <a:ext cx="0" cy="123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6684</xdr:rowOff>
    </xdr:from>
    <xdr:ext cx="469744" cy="259045"/>
    <xdr:sp macro="" textlink="">
      <xdr:nvSpPr>
        <xdr:cNvPr id="585" name="【学校施設】&#10;一人当たり面積最小値テキスト">
          <a:extLst>
            <a:ext uri="{FF2B5EF4-FFF2-40B4-BE49-F238E27FC236}">
              <a16:creationId xmlns:a16="http://schemas.microsoft.com/office/drawing/2014/main" id="{C07E5700-9F74-4629-81D1-709B6B545E87}"/>
            </a:ext>
          </a:extLst>
        </xdr:cNvPr>
        <xdr:cNvSpPr txBox="1"/>
      </xdr:nvSpPr>
      <xdr:spPr>
        <a:xfrm>
          <a:off x="22201505" y="11046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2857</xdr:rowOff>
    </xdr:from>
    <xdr:to>
      <xdr:col>116</xdr:col>
      <xdr:colOff>152400</xdr:colOff>
      <xdr:row>63</xdr:row>
      <xdr:rowOff>2857</xdr:rowOff>
    </xdr:to>
    <xdr:cxnSp macro="">
      <xdr:nvCxnSpPr>
        <xdr:cNvPr id="586" name="直線コネクタ 585">
          <a:extLst>
            <a:ext uri="{FF2B5EF4-FFF2-40B4-BE49-F238E27FC236}">
              <a16:creationId xmlns:a16="http://schemas.microsoft.com/office/drawing/2014/main" id="{E82EB68C-5530-43C0-A6D8-CF914DD14870}"/>
            </a:ext>
          </a:extLst>
        </xdr:cNvPr>
        <xdr:cNvCxnSpPr/>
      </xdr:nvCxnSpPr>
      <xdr:spPr>
        <a:xfrm>
          <a:off x="22070695" y="11044237"/>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117556</xdr:rowOff>
    </xdr:from>
    <xdr:ext cx="469744" cy="259045"/>
    <xdr:sp macro="" textlink="">
      <xdr:nvSpPr>
        <xdr:cNvPr id="587" name="【学校施設】&#10;一人当たり面積最大値テキスト">
          <a:extLst>
            <a:ext uri="{FF2B5EF4-FFF2-40B4-BE49-F238E27FC236}">
              <a16:creationId xmlns:a16="http://schemas.microsoft.com/office/drawing/2014/main" id="{56EDD111-7C7D-4C6B-BFE4-53DE76C51AE5}"/>
            </a:ext>
          </a:extLst>
        </xdr:cNvPr>
        <xdr:cNvSpPr txBox="1"/>
      </xdr:nvSpPr>
      <xdr:spPr>
        <a:xfrm>
          <a:off x="22201505" y="9581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170879</xdr:rowOff>
    </xdr:from>
    <xdr:to>
      <xdr:col>116</xdr:col>
      <xdr:colOff>152400</xdr:colOff>
      <xdr:row>55</xdr:row>
      <xdr:rowOff>170879</xdr:rowOff>
    </xdr:to>
    <xdr:cxnSp macro="">
      <xdr:nvCxnSpPr>
        <xdr:cNvPr id="588" name="直線コネクタ 587">
          <a:extLst>
            <a:ext uri="{FF2B5EF4-FFF2-40B4-BE49-F238E27FC236}">
              <a16:creationId xmlns:a16="http://schemas.microsoft.com/office/drawing/2014/main" id="{E344B492-9445-42E1-8BFF-75B0627058A6}"/>
            </a:ext>
          </a:extLst>
        </xdr:cNvPr>
        <xdr:cNvCxnSpPr/>
      </xdr:nvCxnSpPr>
      <xdr:spPr>
        <a:xfrm>
          <a:off x="22070695" y="9813989"/>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143527</xdr:rowOff>
    </xdr:from>
    <xdr:ext cx="469744" cy="259045"/>
    <xdr:sp macro="" textlink="">
      <xdr:nvSpPr>
        <xdr:cNvPr id="589" name="【学校施設】&#10;一人当たり面積平均値テキスト">
          <a:extLst>
            <a:ext uri="{FF2B5EF4-FFF2-40B4-BE49-F238E27FC236}">
              <a16:creationId xmlns:a16="http://schemas.microsoft.com/office/drawing/2014/main" id="{F63438DE-B38D-4B0B-A4CB-9B987C0B666D}"/>
            </a:ext>
          </a:extLst>
        </xdr:cNvPr>
        <xdr:cNvSpPr txBox="1"/>
      </xdr:nvSpPr>
      <xdr:spPr>
        <a:xfrm>
          <a:off x="22201505" y="104857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120650</xdr:rowOff>
    </xdr:from>
    <xdr:to>
      <xdr:col>116</xdr:col>
      <xdr:colOff>114300</xdr:colOff>
      <xdr:row>61</xdr:row>
      <xdr:rowOff>50800</xdr:rowOff>
    </xdr:to>
    <xdr:sp macro="" textlink="">
      <xdr:nvSpPr>
        <xdr:cNvPr id="590" name="フローチャート: 判断 589">
          <a:extLst>
            <a:ext uri="{FF2B5EF4-FFF2-40B4-BE49-F238E27FC236}">
              <a16:creationId xmlns:a16="http://schemas.microsoft.com/office/drawing/2014/main" id="{80C70449-23F9-4DB2-B5E0-3548B54508F4}"/>
            </a:ext>
          </a:extLst>
        </xdr:cNvPr>
        <xdr:cNvSpPr/>
      </xdr:nvSpPr>
      <xdr:spPr>
        <a:xfrm>
          <a:off x="22108795" y="10634345"/>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121793</xdr:rowOff>
    </xdr:from>
    <xdr:to>
      <xdr:col>112</xdr:col>
      <xdr:colOff>38100</xdr:colOff>
      <xdr:row>61</xdr:row>
      <xdr:rowOff>51943</xdr:rowOff>
    </xdr:to>
    <xdr:sp macro="" textlink="">
      <xdr:nvSpPr>
        <xdr:cNvPr id="591" name="フローチャート: 判断 590">
          <a:extLst>
            <a:ext uri="{FF2B5EF4-FFF2-40B4-BE49-F238E27FC236}">
              <a16:creationId xmlns:a16="http://schemas.microsoft.com/office/drawing/2014/main" id="{CAC0D608-992B-4B93-83B8-909C8F40A0AD}"/>
            </a:ext>
          </a:extLst>
        </xdr:cNvPr>
        <xdr:cNvSpPr/>
      </xdr:nvSpPr>
      <xdr:spPr>
        <a:xfrm>
          <a:off x="21270595" y="10635488"/>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121221</xdr:rowOff>
    </xdr:from>
    <xdr:to>
      <xdr:col>107</xdr:col>
      <xdr:colOff>101600</xdr:colOff>
      <xdr:row>61</xdr:row>
      <xdr:rowOff>51371</xdr:rowOff>
    </xdr:to>
    <xdr:sp macro="" textlink="">
      <xdr:nvSpPr>
        <xdr:cNvPr id="592" name="フローチャート: 判断 591">
          <a:extLst>
            <a:ext uri="{FF2B5EF4-FFF2-40B4-BE49-F238E27FC236}">
              <a16:creationId xmlns:a16="http://schemas.microsoft.com/office/drawing/2014/main" id="{3F300B9A-A51F-4DEF-905E-8FE7BA294DB6}"/>
            </a:ext>
          </a:extLst>
        </xdr:cNvPr>
        <xdr:cNvSpPr/>
      </xdr:nvSpPr>
      <xdr:spPr>
        <a:xfrm>
          <a:off x="20383500" y="10634916"/>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141795</xdr:rowOff>
    </xdr:from>
    <xdr:to>
      <xdr:col>102</xdr:col>
      <xdr:colOff>165100</xdr:colOff>
      <xdr:row>61</xdr:row>
      <xdr:rowOff>71945</xdr:rowOff>
    </xdr:to>
    <xdr:sp macro="" textlink="">
      <xdr:nvSpPr>
        <xdr:cNvPr id="593" name="フローチャート: 判断 592">
          <a:extLst>
            <a:ext uri="{FF2B5EF4-FFF2-40B4-BE49-F238E27FC236}">
              <a16:creationId xmlns:a16="http://schemas.microsoft.com/office/drawing/2014/main" id="{AE4F8B25-4AED-4CF9-9EB8-9BD73AED63E8}"/>
            </a:ext>
          </a:extLst>
        </xdr:cNvPr>
        <xdr:cNvSpPr/>
      </xdr:nvSpPr>
      <xdr:spPr>
        <a:xfrm>
          <a:off x="19496405" y="1065930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144653</xdr:rowOff>
    </xdr:from>
    <xdr:to>
      <xdr:col>98</xdr:col>
      <xdr:colOff>38100</xdr:colOff>
      <xdr:row>61</xdr:row>
      <xdr:rowOff>74803</xdr:rowOff>
    </xdr:to>
    <xdr:sp macro="" textlink="">
      <xdr:nvSpPr>
        <xdr:cNvPr id="594" name="フローチャート: 判断 593">
          <a:extLst>
            <a:ext uri="{FF2B5EF4-FFF2-40B4-BE49-F238E27FC236}">
              <a16:creationId xmlns:a16="http://schemas.microsoft.com/office/drawing/2014/main" id="{271887F7-1D1E-495A-8E92-287688B9E8BD}"/>
            </a:ext>
          </a:extLst>
        </xdr:cNvPr>
        <xdr:cNvSpPr/>
      </xdr:nvSpPr>
      <xdr:spPr>
        <a:xfrm>
          <a:off x="18603595" y="10662158"/>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26676FFA-33FB-4EB8-B92A-F372430D5FD3}"/>
            </a:ext>
          </a:extLst>
        </xdr:cNvPr>
        <xdr:cNvSpPr txBox="1"/>
      </xdr:nvSpPr>
      <xdr:spPr>
        <a:xfrm>
          <a:off x="21972905"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9574B36C-E8F9-4DC1-A9EA-7D140E308E52}"/>
            </a:ext>
          </a:extLst>
        </xdr:cNvPr>
        <xdr:cNvSpPr txBox="1"/>
      </xdr:nvSpPr>
      <xdr:spPr>
        <a:xfrm>
          <a:off x="21134705"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7CE84C0A-18C4-4ED9-8E98-75608BCF61E3}"/>
            </a:ext>
          </a:extLst>
        </xdr:cNvPr>
        <xdr:cNvSpPr txBox="1"/>
      </xdr:nvSpPr>
      <xdr:spPr>
        <a:xfrm>
          <a:off x="20241895"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E5B91DC3-F7C9-45CE-8A8D-6A800A7B45B7}"/>
            </a:ext>
          </a:extLst>
        </xdr:cNvPr>
        <xdr:cNvSpPr txBox="1"/>
      </xdr:nvSpPr>
      <xdr:spPr>
        <a:xfrm>
          <a:off x="19354800"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0BC2F080-B495-4A21-8613-EF363FFB8796}"/>
            </a:ext>
          </a:extLst>
        </xdr:cNvPr>
        <xdr:cNvSpPr txBox="1"/>
      </xdr:nvSpPr>
      <xdr:spPr>
        <a:xfrm>
          <a:off x="18467705"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50927</xdr:rowOff>
    </xdr:from>
    <xdr:to>
      <xdr:col>116</xdr:col>
      <xdr:colOff>114300</xdr:colOff>
      <xdr:row>62</xdr:row>
      <xdr:rowOff>152527</xdr:rowOff>
    </xdr:to>
    <xdr:sp macro="" textlink="">
      <xdr:nvSpPr>
        <xdr:cNvPr id="600" name="楕円 599">
          <a:extLst>
            <a:ext uri="{FF2B5EF4-FFF2-40B4-BE49-F238E27FC236}">
              <a16:creationId xmlns:a16="http://schemas.microsoft.com/office/drawing/2014/main" id="{146F15E8-D304-475E-825A-D87DA3F888EC}"/>
            </a:ext>
          </a:extLst>
        </xdr:cNvPr>
        <xdr:cNvSpPr/>
      </xdr:nvSpPr>
      <xdr:spPr>
        <a:xfrm>
          <a:off x="22108795" y="10915142"/>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137304</xdr:rowOff>
    </xdr:from>
    <xdr:ext cx="469744" cy="259045"/>
    <xdr:sp macro="" textlink="">
      <xdr:nvSpPr>
        <xdr:cNvPr id="601" name="【学校施設】&#10;一人当たり面積該当値テキスト">
          <a:extLst>
            <a:ext uri="{FF2B5EF4-FFF2-40B4-BE49-F238E27FC236}">
              <a16:creationId xmlns:a16="http://schemas.microsoft.com/office/drawing/2014/main" id="{41318FE0-5C33-4E37-BEF0-4011C9E5F7F8}"/>
            </a:ext>
          </a:extLst>
        </xdr:cNvPr>
        <xdr:cNvSpPr txBox="1"/>
      </xdr:nvSpPr>
      <xdr:spPr>
        <a:xfrm>
          <a:off x="22201505" y="10831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49784</xdr:rowOff>
    </xdr:from>
    <xdr:to>
      <xdr:col>112</xdr:col>
      <xdr:colOff>38100</xdr:colOff>
      <xdr:row>62</xdr:row>
      <xdr:rowOff>151384</xdr:rowOff>
    </xdr:to>
    <xdr:sp macro="" textlink="">
      <xdr:nvSpPr>
        <xdr:cNvPr id="602" name="楕円 601">
          <a:extLst>
            <a:ext uri="{FF2B5EF4-FFF2-40B4-BE49-F238E27FC236}">
              <a16:creationId xmlns:a16="http://schemas.microsoft.com/office/drawing/2014/main" id="{16A8E332-B17D-42C6-AA51-B4481FBAA4BF}"/>
            </a:ext>
          </a:extLst>
        </xdr:cNvPr>
        <xdr:cNvSpPr/>
      </xdr:nvSpPr>
      <xdr:spPr>
        <a:xfrm>
          <a:off x="21270595" y="10913999"/>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100584</xdr:rowOff>
    </xdr:from>
    <xdr:to>
      <xdr:col>116</xdr:col>
      <xdr:colOff>63500</xdr:colOff>
      <xdr:row>62</xdr:row>
      <xdr:rowOff>101727</xdr:rowOff>
    </xdr:to>
    <xdr:cxnSp macro="">
      <xdr:nvCxnSpPr>
        <xdr:cNvPr id="603" name="直線コネクタ 602">
          <a:extLst>
            <a:ext uri="{FF2B5EF4-FFF2-40B4-BE49-F238E27FC236}">
              <a16:creationId xmlns:a16="http://schemas.microsoft.com/office/drawing/2014/main" id="{9DCDEC47-BE44-4513-8206-91DBDCCDCF71}"/>
            </a:ext>
          </a:extLst>
        </xdr:cNvPr>
        <xdr:cNvCxnSpPr/>
      </xdr:nvCxnSpPr>
      <xdr:spPr>
        <a:xfrm>
          <a:off x="21325205" y="10968609"/>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48641</xdr:rowOff>
    </xdr:from>
    <xdr:to>
      <xdr:col>107</xdr:col>
      <xdr:colOff>101600</xdr:colOff>
      <xdr:row>62</xdr:row>
      <xdr:rowOff>150241</xdr:rowOff>
    </xdr:to>
    <xdr:sp macro="" textlink="">
      <xdr:nvSpPr>
        <xdr:cNvPr id="604" name="楕円 603">
          <a:extLst>
            <a:ext uri="{FF2B5EF4-FFF2-40B4-BE49-F238E27FC236}">
              <a16:creationId xmlns:a16="http://schemas.microsoft.com/office/drawing/2014/main" id="{A0FDE7EF-6D5E-4D22-BE8E-44B6D668B5E2}"/>
            </a:ext>
          </a:extLst>
        </xdr:cNvPr>
        <xdr:cNvSpPr/>
      </xdr:nvSpPr>
      <xdr:spPr>
        <a:xfrm>
          <a:off x="20383500" y="10912856"/>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99441</xdr:rowOff>
    </xdr:from>
    <xdr:to>
      <xdr:col>111</xdr:col>
      <xdr:colOff>177800</xdr:colOff>
      <xdr:row>62</xdr:row>
      <xdr:rowOff>100584</xdr:rowOff>
    </xdr:to>
    <xdr:cxnSp macro="">
      <xdr:nvCxnSpPr>
        <xdr:cNvPr id="605" name="直線コネクタ 604">
          <a:extLst>
            <a:ext uri="{FF2B5EF4-FFF2-40B4-BE49-F238E27FC236}">
              <a16:creationId xmlns:a16="http://schemas.microsoft.com/office/drawing/2014/main" id="{00BA8F04-29F8-48AC-8463-54F0A571E344}"/>
            </a:ext>
          </a:extLst>
        </xdr:cNvPr>
        <xdr:cNvCxnSpPr/>
      </xdr:nvCxnSpPr>
      <xdr:spPr>
        <a:xfrm>
          <a:off x="20432395" y="10969371"/>
          <a:ext cx="89281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51498</xdr:rowOff>
    </xdr:from>
    <xdr:to>
      <xdr:col>102</xdr:col>
      <xdr:colOff>165100</xdr:colOff>
      <xdr:row>62</xdr:row>
      <xdr:rowOff>153098</xdr:rowOff>
    </xdr:to>
    <xdr:sp macro="" textlink="">
      <xdr:nvSpPr>
        <xdr:cNvPr id="606" name="楕円 605">
          <a:extLst>
            <a:ext uri="{FF2B5EF4-FFF2-40B4-BE49-F238E27FC236}">
              <a16:creationId xmlns:a16="http://schemas.microsoft.com/office/drawing/2014/main" id="{BE9D5F09-DE30-4071-8E23-D0AD5D086B42}"/>
            </a:ext>
          </a:extLst>
        </xdr:cNvPr>
        <xdr:cNvSpPr/>
      </xdr:nvSpPr>
      <xdr:spPr>
        <a:xfrm>
          <a:off x="19496405" y="1091571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99441</xdr:rowOff>
    </xdr:from>
    <xdr:to>
      <xdr:col>107</xdr:col>
      <xdr:colOff>50800</xdr:colOff>
      <xdr:row>62</xdr:row>
      <xdr:rowOff>102298</xdr:rowOff>
    </xdr:to>
    <xdr:cxnSp macro="">
      <xdr:nvCxnSpPr>
        <xdr:cNvPr id="607" name="直線コネクタ 606">
          <a:extLst>
            <a:ext uri="{FF2B5EF4-FFF2-40B4-BE49-F238E27FC236}">
              <a16:creationId xmlns:a16="http://schemas.microsoft.com/office/drawing/2014/main" id="{8B2EC850-A135-4612-BA1E-FA5CC364F259}"/>
            </a:ext>
          </a:extLst>
        </xdr:cNvPr>
        <xdr:cNvCxnSpPr/>
      </xdr:nvCxnSpPr>
      <xdr:spPr>
        <a:xfrm flipV="1">
          <a:off x="19545300" y="10969371"/>
          <a:ext cx="887095"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53213</xdr:rowOff>
    </xdr:from>
    <xdr:to>
      <xdr:col>98</xdr:col>
      <xdr:colOff>38100</xdr:colOff>
      <xdr:row>62</xdr:row>
      <xdr:rowOff>154813</xdr:rowOff>
    </xdr:to>
    <xdr:sp macro="" textlink="">
      <xdr:nvSpPr>
        <xdr:cNvPr id="608" name="楕円 607">
          <a:extLst>
            <a:ext uri="{FF2B5EF4-FFF2-40B4-BE49-F238E27FC236}">
              <a16:creationId xmlns:a16="http://schemas.microsoft.com/office/drawing/2014/main" id="{573AF77D-A668-4540-A776-BE576629486F}"/>
            </a:ext>
          </a:extLst>
        </xdr:cNvPr>
        <xdr:cNvSpPr/>
      </xdr:nvSpPr>
      <xdr:spPr>
        <a:xfrm>
          <a:off x="18603595" y="10923143"/>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102298</xdr:rowOff>
    </xdr:from>
    <xdr:to>
      <xdr:col>102</xdr:col>
      <xdr:colOff>114300</xdr:colOff>
      <xdr:row>62</xdr:row>
      <xdr:rowOff>104013</xdr:rowOff>
    </xdr:to>
    <xdr:cxnSp macro="">
      <xdr:nvCxnSpPr>
        <xdr:cNvPr id="609" name="直線コネクタ 608">
          <a:extLst>
            <a:ext uri="{FF2B5EF4-FFF2-40B4-BE49-F238E27FC236}">
              <a16:creationId xmlns:a16="http://schemas.microsoft.com/office/drawing/2014/main" id="{9EE62A7A-A63A-421F-966E-0C51207685CC}"/>
            </a:ext>
          </a:extLst>
        </xdr:cNvPr>
        <xdr:cNvCxnSpPr/>
      </xdr:nvCxnSpPr>
      <xdr:spPr>
        <a:xfrm flipV="1">
          <a:off x="18658205" y="10970323"/>
          <a:ext cx="887095"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68470</xdr:rowOff>
    </xdr:from>
    <xdr:ext cx="469744" cy="259045"/>
    <xdr:sp macro="" textlink="">
      <xdr:nvSpPr>
        <xdr:cNvPr id="610" name="n_1aveValue【学校施設】&#10;一人当たり面積">
          <a:extLst>
            <a:ext uri="{FF2B5EF4-FFF2-40B4-BE49-F238E27FC236}">
              <a16:creationId xmlns:a16="http://schemas.microsoft.com/office/drawing/2014/main" id="{1699D999-9751-4B4E-B040-930006DCEBF4}"/>
            </a:ext>
          </a:extLst>
        </xdr:cNvPr>
        <xdr:cNvSpPr txBox="1"/>
      </xdr:nvSpPr>
      <xdr:spPr>
        <a:xfrm>
          <a:off x="21073822" y="10410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67898</xdr:rowOff>
    </xdr:from>
    <xdr:ext cx="469744" cy="259045"/>
    <xdr:sp macro="" textlink="">
      <xdr:nvSpPr>
        <xdr:cNvPr id="611" name="n_2aveValue【学校施設】&#10;一人当たり面積">
          <a:extLst>
            <a:ext uri="{FF2B5EF4-FFF2-40B4-BE49-F238E27FC236}">
              <a16:creationId xmlns:a16="http://schemas.microsoft.com/office/drawing/2014/main" id="{81B9CBC3-952C-413A-827B-1D899011B4C5}"/>
            </a:ext>
          </a:extLst>
        </xdr:cNvPr>
        <xdr:cNvSpPr txBox="1"/>
      </xdr:nvSpPr>
      <xdr:spPr>
        <a:xfrm>
          <a:off x="20197522" y="10410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88472</xdr:rowOff>
    </xdr:from>
    <xdr:ext cx="469744" cy="259045"/>
    <xdr:sp macro="" textlink="">
      <xdr:nvSpPr>
        <xdr:cNvPr id="612" name="n_3aveValue【学校施設】&#10;一人当たり面積">
          <a:extLst>
            <a:ext uri="{FF2B5EF4-FFF2-40B4-BE49-F238E27FC236}">
              <a16:creationId xmlns:a16="http://schemas.microsoft.com/office/drawing/2014/main" id="{9E443637-0B4D-446E-A2F2-10771C1BD299}"/>
            </a:ext>
          </a:extLst>
        </xdr:cNvPr>
        <xdr:cNvSpPr txBox="1"/>
      </xdr:nvSpPr>
      <xdr:spPr>
        <a:xfrm>
          <a:off x="19312332" y="1042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91330</xdr:rowOff>
    </xdr:from>
    <xdr:ext cx="469744" cy="259045"/>
    <xdr:sp macro="" textlink="">
      <xdr:nvSpPr>
        <xdr:cNvPr id="613" name="n_4aveValue【学校施設】&#10;一人当たり面積">
          <a:extLst>
            <a:ext uri="{FF2B5EF4-FFF2-40B4-BE49-F238E27FC236}">
              <a16:creationId xmlns:a16="http://schemas.microsoft.com/office/drawing/2014/main" id="{77C8DB27-DA8C-4E1F-81F7-945F3FDB8163}"/>
            </a:ext>
          </a:extLst>
        </xdr:cNvPr>
        <xdr:cNvSpPr txBox="1"/>
      </xdr:nvSpPr>
      <xdr:spPr>
        <a:xfrm>
          <a:off x="18425237" y="10435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142511</xdr:rowOff>
    </xdr:from>
    <xdr:ext cx="469744" cy="259045"/>
    <xdr:sp macro="" textlink="">
      <xdr:nvSpPr>
        <xdr:cNvPr id="614" name="n_1mainValue【学校施設】&#10;一人当たり面積">
          <a:extLst>
            <a:ext uri="{FF2B5EF4-FFF2-40B4-BE49-F238E27FC236}">
              <a16:creationId xmlns:a16="http://schemas.microsoft.com/office/drawing/2014/main" id="{AD64BD18-2C1F-4752-AEDB-3E64E674EC96}"/>
            </a:ext>
          </a:extLst>
        </xdr:cNvPr>
        <xdr:cNvSpPr txBox="1"/>
      </xdr:nvSpPr>
      <xdr:spPr>
        <a:xfrm>
          <a:off x="21073822" y="11010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141368</xdr:rowOff>
    </xdr:from>
    <xdr:ext cx="469744" cy="259045"/>
    <xdr:sp macro="" textlink="">
      <xdr:nvSpPr>
        <xdr:cNvPr id="615" name="n_2mainValue【学校施設】&#10;一人当たり面積">
          <a:extLst>
            <a:ext uri="{FF2B5EF4-FFF2-40B4-BE49-F238E27FC236}">
              <a16:creationId xmlns:a16="http://schemas.microsoft.com/office/drawing/2014/main" id="{DEF2977E-4B1F-4A9B-86A5-FF235F3B52D1}"/>
            </a:ext>
          </a:extLst>
        </xdr:cNvPr>
        <xdr:cNvSpPr txBox="1"/>
      </xdr:nvSpPr>
      <xdr:spPr>
        <a:xfrm>
          <a:off x="20197522" y="110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144225</xdr:rowOff>
    </xdr:from>
    <xdr:ext cx="469744" cy="259045"/>
    <xdr:sp macro="" textlink="">
      <xdr:nvSpPr>
        <xdr:cNvPr id="616" name="n_3mainValue【学校施設】&#10;一人当たり面積">
          <a:extLst>
            <a:ext uri="{FF2B5EF4-FFF2-40B4-BE49-F238E27FC236}">
              <a16:creationId xmlns:a16="http://schemas.microsoft.com/office/drawing/2014/main" id="{4630C580-3934-42D8-B573-320E6EFFF260}"/>
            </a:ext>
          </a:extLst>
        </xdr:cNvPr>
        <xdr:cNvSpPr txBox="1"/>
      </xdr:nvSpPr>
      <xdr:spPr>
        <a:xfrm>
          <a:off x="19312332" y="11012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145940</xdr:rowOff>
    </xdr:from>
    <xdr:ext cx="469744" cy="259045"/>
    <xdr:sp macro="" textlink="">
      <xdr:nvSpPr>
        <xdr:cNvPr id="617" name="n_4mainValue【学校施設】&#10;一人当たり面積">
          <a:extLst>
            <a:ext uri="{FF2B5EF4-FFF2-40B4-BE49-F238E27FC236}">
              <a16:creationId xmlns:a16="http://schemas.microsoft.com/office/drawing/2014/main" id="{3CECECCD-EAE7-4B3C-A49D-793486C09522}"/>
            </a:ext>
          </a:extLst>
        </xdr:cNvPr>
        <xdr:cNvSpPr txBox="1"/>
      </xdr:nvSpPr>
      <xdr:spPr>
        <a:xfrm>
          <a:off x="18425237" y="11013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AD18A993-9CD2-4393-9D3B-63112ECB705E}"/>
            </a:ext>
          </a:extLst>
        </xdr:cNvPr>
        <xdr:cNvSpPr/>
      </xdr:nvSpPr>
      <xdr:spPr>
        <a:xfrm>
          <a:off x="12447905" y="12070080"/>
          <a:ext cx="4724400" cy="652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D49DC887-7455-4A2F-9435-5D1CB2047FCC}"/>
            </a:ext>
          </a:extLst>
        </xdr:cNvPr>
        <xdr:cNvSpPr/>
      </xdr:nvSpPr>
      <xdr:spPr>
        <a:xfrm>
          <a:off x="12573000" y="1274381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594E77EE-F7D9-486B-BAA0-7B43726AF11F}"/>
            </a:ext>
          </a:extLst>
        </xdr:cNvPr>
        <xdr:cNvSpPr/>
      </xdr:nvSpPr>
      <xdr:spPr>
        <a:xfrm>
          <a:off x="12573000" y="1295082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4A309EC9-F175-400A-A76C-7914BFCDA061}"/>
            </a:ext>
          </a:extLst>
        </xdr:cNvPr>
        <xdr:cNvSpPr/>
      </xdr:nvSpPr>
      <xdr:spPr>
        <a:xfrm>
          <a:off x="13590905" y="1274381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D6DF0DA9-9DB4-4CAC-B8D3-ABC9663D1CEB}"/>
            </a:ext>
          </a:extLst>
        </xdr:cNvPr>
        <xdr:cNvSpPr/>
      </xdr:nvSpPr>
      <xdr:spPr>
        <a:xfrm>
          <a:off x="13590905" y="1295082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72B2ED2C-3649-43F8-B7C3-DEC6048E60B0}"/>
            </a:ext>
          </a:extLst>
        </xdr:cNvPr>
        <xdr:cNvSpPr/>
      </xdr:nvSpPr>
      <xdr:spPr>
        <a:xfrm>
          <a:off x="14733905" y="1274381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A08CE4D4-7136-4C88-9A7A-F603ABEFB1CF}"/>
            </a:ext>
          </a:extLst>
        </xdr:cNvPr>
        <xdr:cNvSpPr/>
      </xdr:nvSpPr>
      <xdr:spPr>
        <a:xfrm>
          <a:off x="14733905" y="1295082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F1075608-D540-4201-A589-FF3A620FBC65}"/>
            </a:ext>
          </a:extLst>
        </xdr:cNvPr>
        <xdr:cNvSpPr/>
      </xdr:nvSpPr>
      <xdr:spPr>
        <a:xfrm>
          <a:off x="12447905" y="13243560"/>
          <a:ext cx="4724400" cy="233172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a:extLst>
            <a:ext uri="{FF2B5EF4-FFF2-40B4-BE49-F238E27FC236}">
              <a16:creationId xmlns:a16="http://schemas.microsoft.com/office/drawing/2014/main" id="{2C0B33C3-8EDD-41B7-82E3-66064FE2E79B}"/>
            </a:ext>
          </a:extLst>
        </xdr:cNvPr>
        <xdr:cNvSpPr txBox="1"/>
      </xdr:nvSpPr>
      <xdr:spPr>
        <a:xfrm>
          <a:off x="12409805" y="130454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a:extLst>
            <a:ext uri="{FF2B5EF4-FFF2-40B4-BE49-F238E27FC236}">
              <a16:creationId xmlns:a16="http://schemas.microsoft.com/office/drawing/2014/main" id="{D6AF9F6D-43DD-4A65-83A2-2E7C91D1FFA9}"/>
            </a:ext>
          </a:extLst>
        </xdr:cNvPr>
        <xdr:cNvCxnSpPr/>
      </xdr:nvCxnSpPr>
      <xdr:spPr>
        <a:xfrm>
          <a:off x="12447905" y="155752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a:extLst>
            <a:ext uri="{FF2B5EF4-FFF2-40B4-BE49-F238E27FC236}">
              <a16:creationId xmlns:a16="http://schemas.microsoft.com/office/drawing/2014/main" id="{A069CA89-05EB-4DF1-86A4-43FB56FE5FFB}"/>
            </a:ext>
          </a:extLst>
        </xdr:cNvPr>
        <xdr:cNvSpPr txBox="1"/>
      </xdr:nvSpPr>
      <xdr:spPr>
        <a:xfrm>
          <a:off x="11982631" y="15431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9" name="直線コネクタ 628">
          <a:extLst>
            <a:ext uri="{FF2B5EF4-FFF2-40B4-BE49-F238E27FC236}">
              <a16:creationId xmlns:a16="http://schemas.microsoft.com/office/drawing/2014/main" id="{39490F87-BFC0-444A-91FF-6ACF3C50A33A}"/>
            </a:ext>
          </a:extLst>
        </xdr:cNvPr>
        <xdr:cNvCxnSpPr/>
      </xdr:nvCxnSpPr>
      <xdr:spPr>
        <a:xfrm>
          <a:off x="12447905" y="151866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0" name="テキスト ボックス 629">
          <a:extLst>
            <a:ext uri="{FF2B5EF4-FFF2-40B4-BE49-F238E27FC236}">
              <a16:creationId xmlns:a16="http://schemas.microsoft.com/office/drawing/2014/main" id="{B62494CC-E1F0-47DC-ADB2-8EF78D5E0186}"/>
            </a:ext>
          </a:extLst>
        </xdr:cNvPr>
        <xdr:cNvSpPr txBox="1"/>
      </xdr:nvSpPr>
      <xdr:spPr>
        <a:xfrm>
          <a:off x="11982631" y="150425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1" name="直線コネクタ 630">
          <a:extLst>
            <a:ext uri="{FF2B5EF4-FFF2-40B4-BE49-F238E27FC236}">
              <a16:creationId xmlns:a16="http://schemas.microsoft.com/office/drawing/2014/main" id="{084925CB-3C1C-4C01-9E80-A7CD49C8B565}"/>
            </a:ext>
          </a:extLst>
        </xdr:cNvPr>
        <xdr:cNvCxnSpPr/>
      </xdr:nvCxnSpPr>
      <xdr:spPr>
        <a:xfrm>
          <a:off x="12447905" y="147980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2" name="テキスト ボックス 631">
          <a:extLst>
            <a:ext uri="{FF2B5EF4-FFF2-40B4-BE49-F238E27FC236}">
              <a16:creationId xmlns:a16="http://schemas.microsoft.com/office/drawing/2014/main" id="{A8C50BDF-E3D1-4939-99F1-302CD0F65ECF}"/>
            </a:ext>
          </a:extLst>
        </xdr:cNvPr>
        <xdr:cNvSpPr txBox="1"/>
      </xdr:nvSpPr>
      <xdr:spPr>
        <a:xfrm>
          <a:off x="12042941" y="146539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3" name="直線コネクタ 632">
          <a:extLst>
            <a:ext uri="{FF2B5EF4-FFF2-40B4-BE49-F238E27FC236}">
              <a16:creationId xmlns:a16="http://schemas.microsoft.com/office/drawing/2014/main" id="{D118EE5F-D4F1-485C-B6BF-CBBB3A559264}"/>
            </a:ext>
          </a:extLst>
        </xdr:cNvPr>
        <xdr:cNvCxnSpPr/>
      </xdr:nvCxnSpPr>
      <xdr:spPr>
        <a:xfrm>
          <a:off x="12447905" y="144094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4" name="テキスト ボックス 633">
          <a:extLst>
            <a:ext uri="{FF2B5EF4-FFF2-40B4-BE49-F238E27FC236}">
              <a16:creationId xmlns:a16="http://schemas.microsoft.com/office/drawing/2014/main" id="{80BD0D5A-E5DD-41B0-A06C-8C58B51C3650}"/>
            </a:ext>
          </a:extLst>
        </xdr:cNvPr>
        <xdr:cNvSpPr txBox="1"/>
      </xdr:nvSpPr>
      <xdr:spPr>
        <a:xfrm>
          <a:off x="12042941" y="142652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5" name="直線コネクタ 634">
          <a:extLst>
            <a:ext uri="{FF2B5EF4-FFF2-40B4-BE49-F238E27FC236}">
              <a16:creationId xmlns:a16="http://schemas.microsoft.com/office/drawing/2014/main" id="{1EF08BF3-7BAD-4466-801A-23709A12828F}"/>
            </a:ext>
          </a:extLst>
        </xdr:cNvPr>
        <xdr:cNvCxnSpPr/>
      </xdr:nvCxnSpPr>
      <xdr:spPr>
        <a:xfrm>
          <a:off x="12447905" y="14020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6" name="テキスト ボックス 635">
          <a:extLst>
            <a:ext uri="{FF2B5EF4-FFF2-40B4-BE49-F238E27FC236}">
              <a16:creationId xmlns:a16="http://schemas.microsoft.com/office/drawing/2014/main" id="{87D37A5F-6BFB-4552-A502-CA25C4301BEB}"/>
            </a:ext>
          </a:extLst>
        </xdr:cNvPr>
        <xdr:cNvSpPr txBox="1"/>
      </xdr:nvSpPr>
      <xdr:spPr>
        <a:xfrm>
          <a:off x="12042941" y="138766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7" name="直線コネクタ 636">
          <a:extLst>
            <a:ext uri="{FF2B5EF4-FFF2-40B4-BE49-F238E27FC236}">
              <a16:creationId xmlns:a16="http://schemas.microsoft.com/office/drawing/2014/main" id="{FCA36266-3953-4781-8DEF-3519DCCD1BE0}"/>
            </a:ext>
          </a:extLst>
        </xdr:cNvPr>
        <xdr:cNvCxnSpPr/>
      </xdr:nvCxnSpPr>
      <xdr:spPr>
        <a:xfrm>
          <a:off x="12447905" y="136321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8" name="テキスト ボックス 637">
          <a:extLst>
            <a:ext uri="{FF2B5EF4-FFF2-40B4-BE49-F238E27FC236}">
              <a16:creationId xmlns:a16="http://schemas.microsoft.com/office/drawing/2014/main" id="{C362C215-4924-47CD-B0CC-A68068214F13}"/>
            </a:ext>
          </a:extLst>
        </xdr:cNvPr>
        <xdr:cNvSpPr txBox="1"/>
      </xdr:nvSpPr>
      <xdr:spPr>
        <a:xfrm>
          <a:off x="12042941" y="1348043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9" name="直線コネクタ 638">
          <a:extLst>
            <a:ext uri="{FF2B5EF4-FFF2-40B4-BE49-F238E27FC236}">
              <a16:creationId xmlns:a16="http://schemas.microsoft.com/office/drawing/2014/main" id="{E30EE1F8-D907-4F29-8E05-9FF6BD60E485}"/>
            </a:ext>
          </a:extLst>
        </xdr:cNvPr>
        <xdr:cNvCxnSpPr/>
      </xdr:nvCxnSpPr>
      <xdr:spPr>
        <a:xfrm>
          <a:off x="12447905" y="132435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0" name="テキスト ボックス 639">
          <a:extLst>
            <a:ext uri="{FF2B5EF4-FFF2-40B4-BE49-F238E27FC236}">
              <a16:creationId xmlns:a16="http://schemas.microsoft.com/office/drawing/2014/main" id="{7C751C97-4E07-4951-B391-F7A024D902B9}"/>
            </a:ext>
          </a:extLst>
        </xdr:cNvPr>
        <xdr:cNvSpPr txBox="1"/>
      </xdr:nvSpPr>
      <xdr:spPr>
        <a:xfrm>
          <a:off x="12108966" y="1309181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a:extLst>
            <a:ext uri="{FF2B5EF4-FFF2-40B4-BE49-F238E27FC236}">
              <a16:creationId xmlns:a16="http://schemas.microsoft.com/office/drawing/2014/main" id="{29FE179F-D383-48D0-8040-208DD66DF0B4}"/>
            </a:ext>
          </a:extLst>
        </xdr:cNvPr>
        <xdr:cNvSpPr/>
      </xdr:nvSpPr>
      <xdr:spPr>
        <a:xfrm>
          <a:off x="12447905" y="13243560"/>
          <a:ext cx="4724400" cy="233172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93345</xdr:rowOff>
    </xdr:from>
    <xdr:to>
      <xdr:col>85</xdr:col>
      <xdr:colOff>126364</xdr:colOff>
      <xdr:row>86</xdr:row>
      <xdr:rowOff>114300</xdr:rowOff>
    </xdr:to>
    <xdr:cxnSp macro="">
      <xdr:nvCxnSpPr>
        <xdr:cNvPr id="642" name="直線コネクタ 641">
          <a:extLst>
            <a:ext uri="{FF2B5EF4-FFF2-40B4-BE49-F238E27FC236}">
              <a16:creationId xmlns:a16="http://schemas.microsoft.com/office/drawing/2014/main" id="{91A49527-6C9F-453B-B444-94DACD04FB71}"/>
            </a:ext>
          </a:extLst>
        </xdr:cNvPr>
        <xdr:cNvCxnSpPr/>
      </xdr:nvCxnSpPr>
      <xdr:spPr>
        <a:xfrm flipV="1">
          <a:off x="16316959" y="1376743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3" name="【児童館】&#10;有形固定資産減価償却率最小値テキスト">
          <a:extLst>
            <a:ext uri="{FF2B5EF4-FFF2-40B4-BE49-F238E27FC236}">
              <a16:creationId xmlns:a16="http://schemas.microsoft.com/office/drawing/2014/main" id="{E4606529-6507-4B69-8153-1F505A4E65A3}"/>
            </a:ext>
          </a:extLst>
        </xdr:cNvPr>
        <xdr:cNvSpPr txBox="1"/>
      </xdr:nvSpPr>
      <xdr:spPr>
        <a:xfrm>
          <a:off x="16355695" y="1519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4" name="直線コネクタ 643">
          <a:extLst>
            <a:ext uri="{FF2B5EF4-FFF2-40B4-BE49-F238E27FC236}">
              <a16:creationId xmlns:a16="http://schemas.microsoft.com/office/drawing/2014/main" id="{1E511259-D36C-4C9C-ADD4-A879836DB313}"/>
            </a:ext>
          </a:extLst>
        </xdr:cNvPr>
        <xdr:cNvCxnSpPr/>
      </xdr:nvCxnSpPr>
      <xdr:spPr>
        <a:xfrm>
          <a:off x="16230600" y="15186660"/>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40022</xdr:rowOff>
    </xdr:from>
    <xdr:ext cx="405111" cy="259045"/>
    <xdr:sp macro="" textlink="">
      <xdr:nvSpPr>
        <xdr:cNvPr id="645" name="【児童館】&#10;有形固定資産減価償却率最大値テキスト">
          <a:extLst>
            <a:ext uri="{FF2B5EF4-FFF2-40B4-BE49-F238E27FC236}">
              <a16:creationId xmlns:a16="http://schemas.microsoft.com/office/drawing/2014/main" id="{53969916-214E-4066-9EF7-EE55BC59EEB0}"/>
            </a:ext>
          </a:extLst>
        </xdr:cNvPr>
        <xdr:cNvSpPr txBox="1"/>
      </xdr:nvSpPr>
      <xdr:spPr>
        <a:xfrm>
          <a:off x="16355695" y="13535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93345</xdr:rowOff>
    </xdr:from>
    <xdr:to>
      <xdr:col>86</xdr:col>
      <xdr:colOff>25400</xdr:colOff>
      <xdr:row>78</xdr:row>
      <xdr:rowOff>93345</xdr:rowOff>
    </xdr:to>
    <xdr:cxnSp macro="">
      <xdr:nvCxnSpPr>
        <xdr:cNvPr id="646" name="直線コネクタ 645">
          <a:extLst>
            <a:ext uri="{FF2B5EF4-FFF2-40B4-BE49-F238E27FC236}">
              <a16:creationId xmlns:a16="http://schemas.microsoft.com/office/drawing/2014/main" id="{CD15802F-1B01-4FE7-BD0D-5AAC87A899E0}"/>
            </a:ext>
          </a:extLst>
        </xdr:cNvPr>
        <xdr:cNvCxnSpPr/>
      </xdr:nvCxnSpPr>
      <xdr:spPr>
        <a:xfrm>
          <a:off x="16230600" y="13767435"/>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16</xdr:rowOff>
    </xdr:from>
    <xdr:ext cx="405111" cy="259045"/>
    <xdr:sp macro="" textlink="">
      <xdr:nvSpPr>
        <xdr:cNvPr id="647" name="【児童館】&#10;有形固定資産減価償却率平均値テキスト">
          <a:extLst>
            <a:ext uri="{FF2B5EF4-FFF2-40B4-BE49-F238E27FC236}">
              <a16:creationId xmlns:a16="http://schemas.microsoft.com/office/drawing/2014/main" id="{72074745-2B6E-44E0-93B7-56AD299E5010}"/>
            </a:ext>
          </a:extLst>
        </xdr:cNvPr>
        <xdr:cNvSpPr txBox="1"/>
      </xdr:nvSpPr>
      <xdr:spPr>
        <a:xfrm>
          <a:off x="16355695" y="145465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648" name="フローチャート: 判断 647">
          <a:extLst>
            <a:ext uri="{FF2B5EF4-FFF2-40B4-BE49-F238E27FC236}">
              <a16:creationId xmlns:a16="http://schemas.microsoft.com/office/drawing/2014/main" id="{C6F47753-6E60-4026-8B8E-6553B45A9E63}"/>
            </a:ext>
          </a:extLst>
        </xdr:cNvPr>
        <xdr:cNvSpPr/>
      </xdr:nvSpPr>
      <xdr:spPr>
        <a:xfrm>
          <a:off x="16268700" y="14571979"/>
          <a:ext cx="10350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17780</xdr:rowOff>
    </xdr:from>
    <xdr:to>
      <xdr:col>81</xdr:col>
      <xdr:colOff>101600</xdr:colOff>
      <xdr:row>83</xdr:row>
      <xdr:rowOff>119380</xdr:rowOff>
    </xdr:to>
    <xdr:sp macro="" textlink="">
      <xdr:nvSpPr>
        <xdr:cNvPr id="649" name="フローチャート: 判断 648">
          <a:extLst>
            <a:ext uri="{FF2B5EF4-FFF2-40B4-BE49-F238E27FC236}">
              <a16:creationId xmlns:a16="http://schemas.microsoft.com/office/drawing/2014/main" id="{D97F6978-EC7C-4707-91FA-978BB45D41E9}"/>
            </a:ext>
          </a:extLst>
        </xdr:cNvPr>
        <xdr:cNvSpPr/>
      </xdr:nvSpPr>
      <xdr:spPr>
        <a:xfrm>
          <a:off x="15430500" y="14568170"/>
          <a:ext cx="10350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2539</xdr:rowOff>
    </xdr:from>
    <xdr:to>
      <xdr:col>76</xdr:col>
      <xdr:colOff>165100</xdr:colOff>
      <xdr:row>83</xdr:row>
      <xdr:rowOff>104139</xdr:rowOff>
    </xdr:to>
    <xdr:sp macro="" textlink="">
      <xdr:nvSpPr>
        <xdr:cNvPr id="650" name="フローチャート: 判断 649">
          <a:extLst>
            <a:ext uri="{FF2B5EF4-FFF2-40B4-BE49-F238E27FC236}">
              <a16:creationId xmlns:a16="http://schemas.microsoft.com/office/drawing/2014/main" id="{7D39A628-436E-472F-AB64-6581B9C21DAD}"/>
            </a:ext>
          </a:extLst>
        </xdr:cNvPr>
        <xdr:cNvSpPr/>
      </xdr:nvSpPr>
      <xdr:spPr>
        <a:xfrm>
          <a:off x="14543405" y="1454911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114936</xdr:rowOff>
    </xdr:from>
    <xdr:to>
      <xdr:col>72</xdr:col>
      <xdr:colOff>38100</xdr:colOff>
      <xdr:row>83</xdr:row>
      <xdr:rowOff>45086</xdr:rowOff>
    </xdr:to>
    <xdr:sp macro="" textlink="">
      <xdr:nvSpPr>
        <xdr:cNvPr id="651" name="フローチャート: 判断 650">
          <a:extLst>
            <a:ext uri="{FF2B5EF4-FFF2-40B4-BE49-F238E27FC236}">
              <a16:creationId xmlns:a16="http://schemas.microsoft.com/office/drawing/2014/main" id="{42378B3D-FE19-4A66-B1D5-5A88950C3373}"/>
            </a:ext>
          </a:extLst>
        </xdr:cNvPr>
        <xdr:cNvSpPr/>
      </xdr:nvSpPr>
      <xdr:spPr>
        <a:xfrm>
          <a:off x="13650595" y="14486256"/>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65405</xdr:rowOff>
    </xdr:from>
    <xdr:to>
      <xdr:col>67</xdr:col>
      <xdr:colOff>101600</xdr:colOff>
      <xdr:row>82</xdr:row>
      <xdr:rowOff>167005</xdr:rowOff>
    </xdr:to>
    <xdr:sp macro="" textlink="">
      <xdr:nvSpPr>
        <xdr:cNvPr id="652" name="フローチャート: 判断 651">
          <a:extLst>
            <a:ext uri="{FF2B5EF4-FFF2-40B4-BE49-F238E27FC236}">
              <a16:creationId xmlns:a16="http://schemas.microsoft.com/office/drawing/2014/main" id="{970FD336-C3CF-45F9-A931-C20768E37A54}"/>
            </a:ext>
          </a:extLst>
        </xdr:cNvPr>
        <xdr:cNvSpPr/>
      </xdr:nvSpPr>
      <xdr:spPr>
        <a:xfrm>
          <a:off x="12763500" y="14438630"/>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435ABB17-4208-40DA-851E-0B4B7A47983B}"/>
            </a:ext>
          </a:extLst>
        </xdr:cNvPr>
        <xdr:cNvSpPr txBox="1"/>
      </xdr:nvSpPr>
      <xdr:spPr>
        <a:xfrm>
          <a:off x="1612709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2A8565FC-889D-4D0A-B7B9-8D42FD96B158}"/>
            </a:ext>
          </a:extLst>
        </xdr:cNvPr>
        <xdr:cNvSpPr txBox="1"/>
      </xdr:nvSpPr>
      <xdr:spPr>
        <a:xfrm>
          <a:off x="1528889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50792229-5152-42C8-8535-B2959BBA67A9}"/>
            </a:ext>
          </a:extLst>
        </xdr:cNvPr>
        <xdr:cNvSpPr txBox="1"/>
      </xdr:nvSpPr>
      <xdr:spPr>
        <a:xfrm>
          <a:off x="14401800"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CD74D1D5-AB2A-467C-B90F-52711188E0B6}"/>
            </a:ext>
          </a:extLst>
        </xdr:cNvPr>
        <xdr:cNvSpPr txBox="1"/>
      </xdr:nvSpPr>
      <xdr:spPr>
        <a:xfrm>
          <a:off x="1351470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B0CDF6F1-C0FA-4409-A0B8-0B2E0625B558}"/>
            </a:ext>
          </a:extLst>
        </xdr:cNvPr>
        <xdr:cNvSpPr txBox="1"/>
      </xdr:nvSpPr>
      <xdr:spPr>
        <a:xfrm>
          <a:off x="1262189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15875</xdr:rowOff>
    </xdr:from>
    <xdr:to>
      <xdr:col>85</xdr:col>
      <xdr:colOff>177800</xdr:colOff>
      <xdr:row>83</xdr:row>
      <xdr:rowOff>117475</xdr:rowOff>
    </xdr:to>
    <xdr:sp macro="" textlink="">
      <xdr:nvSpPr>
        <xdr:cNvPr id="658" name="楕円 657">
          <a:extLst>
            <a:ext uri="{FF2B5EF4-FFF2-40B4-BE49-F238E27FC236}">
              <a16:creationId xmlns:a16="http://schemas.microsoft.com/office/drawing/2014/main" id="{6477FE4E-FCF8-4475-80F1-46D8FE6FA87F}"/>
            </a:ext>
          </a:extLst>
        </xdr:cNvPr>
        <xdr:cNvSpPr/>
      </xdr:nvSpPr>
      <xdr:spPr>
        <a:xfrm>
          <a:off x="16268700" y="14566265"/>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38752</xdr:rowOff>
    </xdr:from>
    <xdr:ext cx="405111" cy="259045"/>
    <xdr:sp macro="" textlink="">
      <xdr:nvSpPr>
        <xdr:cNvPr id="659" name="【児童館】&#10;有形固定資産減価償却率該当値テキスト">
          <a:extLst>
            <a:ext uri="{FF2B5EF4-FFF2-40B4-BE49-F238E27FC236}">
              <a16:creationId xmlns:a16="http://schemas.microsoft.com/office/drawing/2014/main" id="{F234CC41-06E0-480E-8B76-383589E91094}"/>
            </a:ext>
          </a:extLst>
        </xdr:cNvPr>
        <xdr:cNvSpPr txBox="1"/>
      </xdr:nvSpPr>
      <xdr:spPr>
        <a:xfrm>
          <a:off x="16355695" y="14410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147320</xdr:rowOff>
    </xdr:from>
    <xdr:to>
      <xdr:col>81</xdr:col>
      <xdr:colOff>101600</xdr:colOff>
      <xdr:row>83</xdr:row>
      <xdr:rowOff>77470</xdr:rowOff>
    </xdr:to>
    <xdr:sp macro="" textlink="">
      <xdr:nvSpPr>
        <xdr:cNvPr id="660" name="楕円 659">
          <a:extLst>
            <a:ext uri="{FF2B5EF4-FFF2-40B4-BE49-F238E27FC236}">
              <a16:creationId xmlns:a16="http://schemas.microsoft.com/office/drawing/2014/main" id="{C9840C88-6DA6-48F7-99F1-30E50ACA598B}"/>
            </a:ext>
          </a:extLst>
        </xdr:cNvPr>
        <xdr:cNvSpPr/>
      </xdr:nvSpPr>
      <xdr:spPr>
        <a:xfrm>
          <a:off x="15430500" y="14520545"/>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26670</xdr:rowOff>
    </xdr:from>
    <xdr:to>
      <xdr:col>85</xdr:col>
      <xdr:colOff>127000</xdr:colOff>
      <xdr:row>83</xdr:row>
      <xdr:rowOff>66675</xdr:rowOff>
    </xdr:to>
    <xdr:cxnSp macro="">
      <xdr:nvCxnSpPr>
        <xdr:cNvPr id="661" name="直線コネクタ 660">
          <a:extLst>
            <a:ext uri="{FF2B5EF4-FFF2-40B4-BE49-F238E27FC236}">
              <a16:creationId xmlns:a16="http://schemas.microsoft.com/office/drawing/2014/main" id="{6827FD08-D085-4991-AB39-65C30174049B}"/>
            </a:ext>
          </a:extLst>
        </xdr:cNvPr>
        <xdr:cNvCxnSpPr/>
      </xdr:nvCxnSpPr>
      <xdr:spPr>
        <a:xfrm>
          <a:off x="15479395" y="1457515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107314</xdr:rowOff>
    </xdr:from>
    <xdr:to>
      <xdr:col>76</xdr:col>
      <xdr:colOff>165100</xdr:colOff>
      <xdr:row>83</xdr:row>
      <xdr:rowOff>37464</xdr:rowOff>
    </xdr:to>
    <xdr:sp macro="" textlink="">
      <xdr:nvSpPr>
        <xdr:cNvPr id="662" name="楕円 661">
          <a:extLst>
            <a:ext uri="{FF2B5EF4-FFF2-40B4-BE49-F238E27FC236}">
              <a16:creationId xmlns:a16="http://schemas.microsoft.com/office/drawing/2014/main" id="{EE3984DD-7CF8-40A1-8B5C-8E1C1FB183D9}"/>
            </a:ext>
          </a:extLst>
        </xdr:cNvPr>
        <xdr:cNvSpPr/>
      </xdr:nvSpPr>
      <xdr:spPr>
        <a:xfrm>
          <a:off x="14543405" y="1448053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158114</xdr:rowOff>
    </xdr:from>
    <xdr:to>
      <xdr:col>81</xdr:col>
      <xdr:colOff>50800</xdr:colOff>
      <xdr:row>83</xdr:row>
      <xdr:rowOff>26670</xdr:rowOff>
    </xdr:to>
    <xdr:cxnSp macro="">
      <xdr:nvCxnSpPr>
        <xdr:cNvPr id="663" name="直線コネクタ 662">
          <a:extLst>
            <a:ext uri="{FF2B5EF4-FFF2-40B4-BE49-F238E27FC236}">
              <a16:creationId xmlns:a16="http://schemas.microsoft.com/office/drawing/2014/main" id="{5BF64E2C-F37E-47B1-A2C8-33A665D585DF}"/>
            </a:ext>
          </a:extLst>
        </xdr:cNvPr>
        <xdr:cNvCxnSpPr/>
      </xdr:nvCxnSpPr>
      <xdr:spPr>
        <a:xfrm>
          <a:off x="14592300" y="14527529"/>
          <a:ext cx="887095" cy="4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67311</xdr:rowOff>
    </xdr:from>
    <xdr:to>
      <xdr:col>72</xdr:col>
      <xdr:colOff>38100</xdr:colOff>
      <xdr:row>82</xdr:row>
      <xdr:rowOff>168911</xdr:rowOff>
    </xdr:to>
    <xdr:sp macro="" textlink="">
      <xdr:nvSpPr>
        <xdr:cNvPr id="664" name="楕円 663">
          <a:extLst>
            <a:ext uri="{FF2B5EF4-FFF2-40B4-BE49-F238E27FC236}">
              <a16:creationId xmlns:a16="http://schemas.microsoft.com/office/drawing/2014/main" id="{435DF0B3-B6C2-4C9F-BF42-A1FF270C8514}"/>
            </a:ext>
          </a:extLst>
        </xdr:cNvPr>
        <xdr:cNvSpPr/>
      </xdr:nvSpPr>
      <xdr:spPr>
        <a:xfrm>
          <a:off x="13650595" y="14440536"/>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118111</xdr:rowOff>
    </xdr:from>
    <xdr:to>
      <xdr:col>76</xdr:col>
      <xdr:colOff>114300</xdr:colOff>
      <xdr:row>82</xdr:row>
      <xdr:rowOff>158114</xdr:rowOff>
    </xdr:to>
    <xdr:cxnSp macro="">
      <xdr:nvCxnSpPr>
        <xdr:cNvPr id="665" name="直線コネクタ 664">
          <a:extLst>
            <a:ext uri="{FF2B5EF4-FFF2-40B4-BE49-F238E27FC236}">
              <a16:creationId xmlns:a16="http://schemas.microsoft.com/office/drawing/2014/main" id="{6E8CFFA0-C755-484D-87D2-E6808EC95E1B}"/>
            </a:ext>
          </a:extLst>
        </xdr:cNvPr>
        <xdr:cNvCxnSpPr/>
      </xdr:nvCxnSpPr>
      <xdr:spPr>
        <a:xfrm>
          <a:off x="13705205" y="14489431"/>
          <a:ext cx="887095" cy="3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27305</xdr:rowOff>
    </xdr:from>
    <xdr:to>
      <xdr:col>67</xdr:col>
      <xdr:colOff>101600</xdr:colOff>
      <xdr:row>82</xdr:row>
      <xdr:rowOff>128905</xdr:rowOff>
    </xdr:to>
    <xdr:sp macro="" textlink="">
      <xdr:nvSpPr>
        <xdr:cNvPr id="666" name="楕円 665">
          <a:extLst>
            <a:ext uri="{FF2B5EF4-FFF2-40B4-BE49-F238E27FC236}">
              <a16:creationId xmlns:a16="http://schemas.microsoft.com/office/drawing/2014/main" id="{F748D0C9-06A9-439C-A4AA-EF7BD3314A1F}"/>
            </a:ext>
          </a:extLst>
        </xdr:cNvPr>
        <xdr:cNvSpPr/>
      </xdr:nvSpPr>
      <xdr:spPr>
        <a:xfrm>
          <a:off x="12763500" y="14400530"/>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78105</xdr:rowOff>
    </xdr:from>
    <xdr:to>
      <xdr:col>71</xdr:col>
      <xdr:colOff>177800</xdr:colOff>
      <xdr:row>82</xdr:row>
      <xdr:rowOff>118111</xdr:rowOff>
    </xdr:to>
    <xdr:cxnSp macro="">
      <xdr:nvCxnSpPr>
        <xdr:cNvPr id="667" name="直線コネクタ 666">
          <a:extLst>
            <a:ext uri="{FF2B5EF4-FFF2-40B4-BE49-F238E27FC236}">
              <a16:creationId xmlns:a16="http://schemas.microsoft.com/office/drawing/2014/main" id="{FE35B882-936B-4FEF-B0E7-BB877090F2EB}"/>
            </a:ext>
          </a:extLst>
        </xdr:cNvPr>
        <xdr:cNvCxnSpPr/>
      </xdr:nvCxnSpPr>
      <xdr:spPr>
        <a:xfrm>
          <a:off x="12812395" y="14449425"/>
          <a:ext cx="89281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110507</xdr:rowOff>
    </xdr:from>
    <xdr:ext cx="405111" cy="259045"/>
    <xdr:sp macro="" textlink="">
      <xdr:nvSpPr>
        <xdr:cNvPr id="668" name="n_1aveValue【児童館】&#10;有形固定資産減価償却率">
          <a:extLst>
            <a:ext uri="{FF2B5EF4-FFF2-40B4-BE49-F238E27FC236}">
              <a16:creationId xmlns:a16="http://schemas.microsoft.com/office/drawing/2014/main" id="{B6A5E41D-854A-4FA5-9A42-7F25D10A4220}"/>
            </a:ext>
          </a:extLst>
        </xdr:cNvPr>
        <xdr:cNvSpPr txBox="1"/>
      </xdr:nvSpPr>
      <xdr:spPr>
        <a:xfrm>
          <a:off x="15267949" y="1465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95266</xdr:rowOff>
    </xdr:from>
    <xdr:ext cx="405111" cy="259045"/>
    <xdr:sp macro="" textlink="">
      <xdr:nvSpPr>
        <xdr:cNvPr id="669" name="n_2aveValue【児童館】&#10;有形固定資産減価償却率">
          <a:extLst>
            <a:ext uri="{FF2B5EF4-FFF2-40B4-BE49-F238E27FC236}">
              <a16:creationId xmlns:a16="http://schemas.microsoft.com/office/drawing/2014/main" id="{E41FC3CA-5593-47F7-A590-AA96793BE395}"/>
            </a:ext>
          </a:extLst>
        </xdr:cNvPr>
        <xdr:cNvSpPr txBox="1"/>
      </xdr:nvSpPr>
      <xdr:spPr>
        <a:xfrm>
          <a:off x="14391649" y="14645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36213</xdr:rowOff>
    </xdr:from>
    <xdr:ext cx="405111" cy="259045"/>
    <xdr:sp macro="" textlink="">
      <xdr:nvSpPr>
        <xdr:cNvPr id="670" name="n_3aveValue【児童館】&#10;有形固定資産減価償却率">
          <a:extLst>
            <a:ext uri="{FF2B5EF4-FFF2-40B4-BE49-F238E27FC236}">
              <a16:creationId xmlns:a16="http://schemas.microsoft.com/office/drawing/2014/main" id="{6321984E-F323-47AA-9699-A165A961AB6E}"/>
            </a:ext>
          </a:extLst>
        </xdr:cNvPr>
        <xdr:cNvSpPr txBox="1"/>
      </xdr:nvSpPr>
      <xdr:spPr>
        <a:xfrm>
          <a:off x="13498839" y="14582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158132</xdr:rowOff>
    </xdr:from>
    <xdr:ext cx="405111" cy="259045"/>
    <xdr:sp macro="" textlink="">
      <xdr:nvSpPr>
        <xdr:cNvPr id="671" name="n_4aveValue【児童館】&#10;有形固定資産減価償却率">
          <a:extLst>
            <a:ext uri="{FF2B5EF4-FFF2-40B4-BE49-F238E27FC236}">
              <a16:creationId xmlns:a16="http://schemas.microsoft.com/office/drawing/2014/main" id="{08CD15C6-23B7-4268-BC06-B4F4CB6BEFB3}"/>
            </a:ext>
          </a:extLst>
        </xdr:cNvPr>
        <xdr:cNvSpPr txBox="1"/>
      </xdr:nvSpPr>
      <xdr:spPr>
        <a:xfrm>
          <a:off x="12611744" y="1452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93997</xdr:rowOff>
    </xdr:from>
    <xdr:ext cx="405111" cy="259045"/>
    <xdr:sp macro="" textlink="">
      <xdr:nvSpPr>
        <xdr:cNvPr id="672" name="n_1mainValue【児童館】&#10;有形固定資産減価償却率">
          <a:extLst>
            <a:ext uri="{FF2B5EF4-FFF2-40B4-BE49-F238E27FC236}">
              <a16:creationId xmlns:a16="http://schemas.microsoft.com/office/drawing/2014/main" id="{86582B48-DCD7-4FF4-BDE0-507BCCE031F7}"/>
            </a:ext>
          </a:extLst>
        </xdr:cNvPr>
        <xdr:cNvSpPr txBox="1"/>
      </xdr:nvSpPr>
      <xdr:spPr>
        <a:xfrm>
          <a:off x="15267949" y="14293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53991</xdr:rowOff>
    </xdr:from>
    <xdr:ext cx="405111" cy="259045"/>
    <xdr:sp macro="" textlink="">
      <xdr:nvSpPr>
        <xdr:cNvPr id="673" name="n_2mainValue【児童館】&#10;有形固定資産減価償却率">
          <a:extLst>
            <a:ext uri="{FF2B5EF4-FFF2-40B4-BE49-F238E27FC236}">
              <a16:creationId xmlns:a16="http://schemas.microsoft.com/office/drawing/2014/main" id="{7039661C-651A-402B-9390-7BC51E9D4A8E}"/>
            </a:ext>
          </a:extLst>
        </xdr:cNvPr>
        <xdr:cNvSpPr txBox="1"/>
      </xdr:nvSpPr>
      <xdr:spPr>
        <a:xfrm>
          <a:off x="14391649" y="1425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13988</xdr:rowOff>
    </xdr:from>
    <xdr:ext cx="405111" cy="259045"/>
    <xdr:sp macro="" textlink="">
      <xdr:nvSpPr>
        <xdr:cNvPr id="674" name="n_3mainValue【児童館】&#10;有形固定資産減価償却率">
          <a:extLst>
            <a:ext uri="{FF2B5EF4-FFF2-40B4-BE49-F238E27FC236}">
              <a16:creationId xmlns:a16="http://schemas.microsoft.com/office/drawing/2014/main" id="{58CC7C40-46A7-4BEC-875D-A93E3DBC346C}"/>
            </a:ext>
          </a:extLst>
        </xdr:cNvPr>
        <xdr:cNvSpPr txBox="1"/>
      </xdr:nvSpPr>
      <xdr:spPr>
        <a:xfrm>
          <a:off x="13498839" y="14208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145432</xdr:rowOff>
    </xdr:from>
    <xdr:ext cx="405111" cy="259045"/>
    <xdr:sp macro="" textlink="">
      <xdr:nvSpPr>
        <xdr:cNvPr id="675" name="n_4mainValue【児童館】&#10;有形固定資産減価償却率">
          <a:extLst>
            <a:ext uri="{FF2B5EF4-FFF2-40B4-BE49-F238E27FC236}">
              <a16:creationId xmlns:a16="http://schemas.microsoft.com/office/drawing/2014/main" id="{AD6D5525-A3BB-4FD4-8D3E-0F431BDBA742}"/>
            </a:ext>
          </a:extLst>
        </xdr:cNvPr>
        <xdr:cNvSpPr txBox="1"/>
      </xdr:nvSpPr>
      <xdr:spPr>
        <a:xfrm>
          <a:off x="12611744" y="14168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a:extLst>
            <a:ext uri="{FF2B5EF4-FFF2-40B4-BE49-F238E27FC236}">
              <a16:creationId xmlns:a16="http://schemas.microsoft.com/office/drawing/2014/main" id="{4A41444B-C71D-4C1C-B580-6648892948B6}"/>
            </a:ext>
          </a:extLst>
        </xdr:cNvPr>
        <xdr:cNvSpPr/>
      </xdr:nvSpPr>
      <xdr:spPr>
        <a:xfrm>
          <a:off x="18288000" y="12070080"/>
          <a:ext cx="4724400" cy="652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a:extLst>
            <a:ext uri="{FF2B5EF4-FFF2-40B4-BE49-F238E27FC236}">
              <a16:creationId xmlns:a16="http://schemas.microsoft.com/office/drawing/2014/main" id="{2DF0F912-5C98-48E4-9901-A162CA52ED62}"/>
            </a:ext>
          </a:extLst>
        </xdr:cNvPr>
        <xdr:cNvSpPr/>
      </xdr:nvSpPr>
      <xdr:spPr>
        <a:xfrm>
          <a:off x="18413095" y="1274381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a:extLst>
            <a:ext uri="{FF2B5EF4-FFF2-40B4-BE49-F238E27FC236}">
              <a16:creationId xmlns:a16="http://schemas.microsoft.com/office/drawing/2014/main" id="{BA8C53AC-E99D-4781-BD8A-7A8D6C851B61}"/>
            </a:ext>
          </a:extLst>
        </xdr:cNvPr>
        <xdr:cNvSpPr/>
      </xdr:nvSpPr>
      <xdr:spPr>
        <a:xfrm>
          <a:off x="18413095" y="1295082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a:extLst>
            <a:ext uri="{FF2B5EF4-FFF2-40B4-BE49-F238E27FC236}">
              <a16:creationId xmlns:a16="http://schemas.microsoft.com/office/drawing/2014/main" id="{CD0D2FB4-1DDB-4537-9C7E-F4962B2FBEF0}"/>
            </a:ext>
          </a:extLst>
        </xdr:cNvPr>
        <xdr:cNvSpPr/>
      </xdr:nvSpPr>
      <xdr:spPr>
        <a:xfrm>
          <a:off x="19431000" y="1274381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a:extLst>
            <a:ext uri="{FF2B5EF4-FFF2-40B4-BE49-F238E27FC236}">
              <a16:creationId xmlns:a16="http://schemas.microsoft.com/office/drawing/2014/main" id="{53FF564D-BE97-4848-B5B1-A541B7947219}"/>
            </a:ext>
          </a:extLst>
        </xdr:cNvPr>
        <xdr:cNvSpPr/>
      </xdr:nvSpPr>
      <xdr:spPr>
        <a:xfrm>
          <a:off x="19431000" y="1295082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a:extLst>
            <a:ext uri="{FF2B5EF4-FFF2-40B4-BE49-F238E27FC236}">
              <a16:creationId xmlns:a16="http://schemas.microsoft.com/office/drawing/2014/main" id="{0CF80F6D-1BA4-4A57-8330-879E168D96BD}"/>
            </a:ext>
          </a:extLst>
        </xdr:cNvPr>
        <xdr:cNvSpPr/>
      </xdr:nvSpPr>
      <xdr:spPr>
        <a:xfrm>
          <a:off x="20574000" y="1274381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a:extLst>
            <a:ext uri="{FF2B5EF4-FFF2-40B4-BE49-F238E27FC236}">
              <a16:creationId xmlns:a16="http://schemas.microsoft.com/office/drawing/2014/main" id="{1FDDD673-7625-42E0-B033-C27DB08C9C72}"/>
            </a:ext>
          </a:extLst>
        </xdr:cNvPr>
        <xdr:cNvSpPr/>
      </xdr:nvSpPr>
      <xdr:spPr>
        <a:xfrm>
          <a:off x="20574000" y="1295082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a:extLst>
            <a:ext uri="{FF2B5EF4-FFF2-40B4-BE49-F238E27FC236}">
              <a16:creationId xmlns:a16="http://schemas.microsoft.com/office/drawing/2014/main" id="{9A67AFBC-7022-4244-84B8-29F30AA90264}"/>
            </a:ext>
          </a:extLst>
        </xdr:cNvPr>
        <xdr:cNvSpPr/>
      </xdr:nvSpPr>
      <xdr:spPr>
        <a:xfrm>
          <a:off x="18288000" y="13243560"/>
          <a:ext cx="4724400" cy="233172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a:extLst>
            <a:ext uri="{FF2B5EF4-FFF2-40B4-BE49-F238E27FC236}">
              <a16:creationId xmlns:a16="http://schemas.microsoft.com/office/drawing/2014/main" id="{8777B613-F80D-4ED0-82BB-93ED86F26A37}"/>
            </a:ext>
          </a:extLst>
        </xdr:cNvPr>
        <xdr:cNvSpPr txBox="1"/>
      </xdr:nvSpPr>
      <xdr:spPr>
        <a:xfrm>
          <a:off x="18249900" y="130454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a:extLst>
            <a:ext uri="{FF2B5EF4-FFF2-40B4-BE49-F238E27FC236}">
              <a16:creationId xmlns:a16="http://schemas.microsoft.com/office/drawing/2014/main" id="{1E505E06-D33D-4F5F-A6FB-13442AA5AF09}"/>
            </a:ext>
          </a:extLst>
        </xdr:cNvPr>
        <xdr:cNvCxnSpPr/>
      </xdr:nvCxnSpPr>
      <xdr:spPr>
        <a:xfrm>
          <a:off x="18288000" y="155752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6" name="直線コネクタ 685">
          <a:extLst>
            <a:ext uri="{FF2B5EF4-FFF2-40B4-BE49-F238E27FC236}">
              <a16:creationId xmlns:a16="http://schemas.microsoft.com/office/drawing/2014/main" id="{6C943467-888F-4E82-83C2-16F6C676A55E}"/>
            </a:ext>
          </a:extLst>
        </xdr:cNvPr>
        <xdr:cNvCxnSpPr/>
      </xdr:nvCxnSpPr>
      <xdr:spPr>
        <a:xfrm>
          <a:off x="18288000" y="1524489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7" name="テキスト ボックス 686">
          <a:extLst>
            <a:ext uri="{FF2B5EF4-FFF2-40B4-BE49-F238E27FC236}">
              <a16:creationId xmlns:a16="http://schemas.microsoft.com/office/drawing/2014/main" id="{9B264A19-EAB9-473B-9EB4-DA36AA62B8B6}"/>
            </a:ext>
          </a:extLst>
        </xdr:cNvPr>
        <xdr:cNvSpPr txBox="1"/>
      </xdr:nvSpPr>
      <xdr:spPr>
        <a:xfrm>
          <a:off x="17822726" y="151007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8" name="直線コネクタ 687">
          <a:extLst>
            <a:ext uri="{FF2B5EF4-FFF2-40B4-BE49-F238E27FC236}">
              <a16:creationId xmlns:a16="http://schemas.microsoft.com/office/drawing/2014/main" id="{B828BDB8-A31F-4854-A8A7-5BE91462D947}"/>
            </a:ext>
          </a:extLst>
        </xdr:cNvPr>
        <xdr:cNvCxnSpPr/>
      </xdr:nvCxnSpPr>
      <xdr:spPr>
        <a:xfrm>
          <a:off x="18288000" y="1490880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9" name="テキスト ボックス 688">
          <a:extLst>
            <a:ext uri="{FF2B5EF4-FFF2-40B4-BE49-F238E27FC236}">
              <a16:creationId xmlns:a16="http://schemas.microsoft.com/office/drawing/2014/main" id="{7EA1F762-254A-4E73-98E0-3F43FD52BF62}"/>
            </a:ext>
          </a:extLst>
        </xdr:cNvPr>
        <xdr:cNvSpPr txBox="1"/>
      </xdr:nvSpPr>
      <xdr:spPr>
        <a:xfrm>
          <a:off x="17822726" y="147646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0" name="直線コネクタ 689">
          <a:extLst>
            <a:ext uri="{FF2B5EF4-FFF2-40B4-BE49-F238E27FC236}">
              <a16:creationId xmlns:a16="http://schemas.microsoft.com/office/drawing/2014/main" id="{F21DC52A-2701-4EDB-8185-5A4C5ECA2D0E}"/>
            </a:ext>
          </a:extLst>
        </xdr:cNvPr>
        <xdr:cNvCxnSpPr/>
      </xdr:nvCxnSpPr>
      <xdr:spPr>
        <a:xfrm>
          <a:off x="18288000" y="1457842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1" name="テキスト ボックス 690">
          <a:extLst>
            <a:ext uri="{FF2B5EF4-FFF2-40B4-BE49-F238E27FC236}">
              <a16:creationId xmlns:a16="http://schemas.microsoft.com/office/drawing/2014/main" id="{78FE89D4-5BA4-42BC-AADE-56F3ABDC4E4D}"/>
            </a:ext>
          </a:extLst>
        </xdr:cNvPr>
        <xdr:cNvSpPr txBox="1"/>
      </xdr:nvSpPr>
      <xdr:spPr>
        <a:xfrm>
          <a:off x="17822726" y="1443429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2" name="直線コネクタ 691">
          <a:extLst>
            <a:ext uri="{FF2B5EF4-FFF2-40B4-BE49-F238E27FC236}">
              <a16:creationId xmlns:a16="http://schemas.microsoft.com/office/drawing/2014/main" id="{D75F7D36-4CAC-4B95-B7D1-189F2B1CF638}"/>
            </a:ext>
          </a:extLst>
        </xdr:cNvPr>
        <xdr:cNvCxnSpPr/>
      </xdr:nvCxnSpPr>
      <xdr:spPr>
        <a:xfrm>
          <a:off x="18288000" y="1424041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3" name="テキスト ボックス 692">
          <a:extLst>
            <a:ext uri="{FF2B5EF4-FFF2-40B4-BE49-F238E27FC236}">
              <a16:creationId xmlns:a16="http://schemas.microsoft.com/office/drawing/2014/main" id="{F6CBDAB6-EDC7-4660-9F3E-E8DC608F5D0D}"/>
            </a:ext>
          </a:extLst>
        </xdr:cNvPr>
        <xdr:cNvSpPr txBox="1"/>
      </xdr:nvSpPr>
      <xdr:spPr>
        <a:xfrm>
          <a:off x="17822726" y="140962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4" name="直線コネクタ 693">
          <a:extLst>
            <a:ext uri="{FF2B5EF4-FFF2-40B4-BE49-F238E27FC236}">
              <a16:creationId xmlns:a16="http://schemas.microsoft.com/office/drawing/2014/main" id="{DCFC56D7-7B70-48C9-AED2-F494871469C0}"/>
            </a:ext>
          </a:extLst>
        </xdr:cNvPr>
        <xdr:cNvCxnSpPr/>
      </xdr:nvCxnSpPr>
      <xdr:spPr>
        <a:xfrm>
          <a:off x="18288000" y="1391003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5" name="テキスト ボックス 694">
          <a:extLst>
            <a:ext uri="{FF2B5EF4-FFF2-40B4-BE49-F238E27FC236}">
              <a16:creationId xmlns:a16="http://schemas.microsoft.com/office/drawing/2014/main" id="{A1A5202C-1CA4-40AA-ACCF-295B6810C2B1}"/>
            </a:ext>
          </a:extLst>
        </xdr:cNvPr>
        <xdr:cNvSpPr txBox="1"/>
      </xdr:nvSpPr>
      <xdr:spPr>
        <a:xfrm>
          <a:off x="17822726" y="137659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6" name="直線コネクタ 695">
          <a:extLst>
            <a:ext uri="{FF2B5EF4-FFF2-40B4-BE49-F238E27FC236}">
              <a16:creationId xmlns:a16="http://schemas.microsoft.com/office/drawing/2014/main" id="{ECBDF4A1-49B8-4158-B23F-BC81D87DF230}"/>
            </a:ext>
          </a:extLst>
        </xdr:cNvPr>
        <xdr:cNvCxnSpPr/>
      </xdr:nvCxnSpPr>
      <xdr:spPr>
        <a:xfrm>
          <a:off x="18288000" y="1357394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7" name="テキスト ボックス 696">
          <a:extLst>
            <a:ext uri="{FF2B5EF4-FFF2-40B4-BE49-F238E27FC236}">
              <a16:creationId xmlns:a16="http://schemas.microsoft.com/office/drawing/2014/main" id="{7C069502-2535-4E80-A47B-0FB22434A976}"/>
            </a:ext>
          </a:extLst>
        </xdr:cNvPr>
        <xdr:cNvSpPr txBox="1"/>
      </xdr:nvSpPr>
      <xdr:spPr>
        <a:xfrm>
          <a:off x="17822726" y="134298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a:extLst>
            <a:ext uri="{FF2B5EF4-FFF2-40B4-BE49-F238E27FC236}">
              <a16:creationId xmlns:a16="http://schemas.microsoft.com/office/drawing/2014/main" id="{FA237B07-D4F8-428E-91CE-4BFB019B33C2}"/>
            </a:ext>
          </a:extLst>
        </xdr:cNvPr>
        <xdr:cNvCxnSpPr/>
      </xdr:nvCxnSpPr>
      <xdr:spPr>
        <a:xfrm>
          <a:off x="18288000" y="132435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a:extLst>
            <a:ext uri="{FF2B5EF4-FFF2-40B4-BE49-F238E27FC236}">
              <a16:creationId xmlns:a16="http://schemas.microsoft.com/office/drawing/2014/main" id="{088E20BC-2CD7-473A-8B47-C0940C25AE12}"/>
            </a:ext>
          </a:extLst>
        </xdr:cNvPr>
        <xdr:cNvSpPr txBox="1"/>
      </xdr:nvSpPr>
      <xdr:spPr>
        <a:xfrm>
          <a:off x="17822726" y="130918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児童館】&#10;一人当たり面積グラフ枠">
          <a:extLst>
            <a:ext uri="{FF2B5EF4-FFF2-40B4-BE49-F238E27FC236}">
              <a16:creationId xmlns:a16="http://schemas.microsoft.com/office/drawing/2014/main" id="{B0DE9ED5-385A-439C-997F-E69B15FE999B}"/>
            </a:ext>
          </a:extLst>
        </xdr:cNvPr>
        <xdr:cNvSpPr/>
      </xdr:nvSpPr>
      <xdr:spPr>
        <a:xfrm>
          <a:off x="18288000" y="13243560"/>
          <a:ext cx="4724400" cy="233172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152400</xdr:rowOff>
    </xdr:to>
    <xdr:cxnSp macro="">
      <xdr:nvCxnSpPr>
        <xdr:cNvPr id="701" name="直線コネクタ 700">
          <a:extLst>
            <a:ext uri="{FF2B5EF4-FFF2-40B4-BE49-F238E27FC236}">
              <a16:creationId xmlns:a16="http://schemas.microsoft.com/office/drawing/2014/main" id="{D77C63F5-6C3C-40AF-BE5C-02073906B8C2}"/>
            </a:ext>
          </a:extLst>
        </xdr:cNvPr>
        <xdr:cNvCxnSpPr/>
      </xdr:nvCxnSpPr>
      <xdr:spPr>
        <a:xfrm flipV="1">
          <a:off x="22162769" y="1370838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156227</xdr:rowOff>
    </xdr:from>
    <xdr:ext cx="469744" cy="259045"/>
    <xdr:sp macro="" textlink="">
      <xdr:nvSpPr>
        <xdr:cNvPr id="702" name="【児童館】&#10;一人当たり面積最小値テキスト">
          <a:extLst>
            <a:ext uri="{FF2B5EF4-FFF2-40B4-BE49-F238E27FC236}">
              <a16:creationId xmlns:a16="http://schemas.microsoft.com/office/drawing/2014/main" id="{F88FC8A2-37A8-444F-8D62-0E1A3AA99D40}"/>
            </a:ext>
          </a:extLst>
        </xdr:cNvPr>
        <xdr:cNvSpPr txBox="1"/>
      </xdr:nvSpPr>
      <xdr:spPr>
        <a:xfrm>
          <a:off x="22201505" y="1522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152400</xdr:rowOff>
    </xdr:from>
    <xdr:to>
      <xdr:col>116</xdr:col>
      <xdr:colOff>152400</xdr:colOff>
      <xdr:row>86</xdr:row>
      <xdr:rowOff>152400</xdr:rowOff>
    </xdr:to>
    <xdr:cxnSp macro="">
      <xdr:nvCxnSpPr>
        <xdr:cNvPr id="703" name="直線コネクタ 702">
          <a:extLst>
            <a:ext uri="{FF2B5EF4-FFF2-40B4-BE49-F238E27FC236}">
              <a16:creationId xmlns:a16="http://schemas.microsoft.com/office/drawing/2014/main" id="{93A4E48F-D76D-4D51-A8C0-1287F10C0492}"/>
            </a:ext>
          </a:extLst>
        </xdr:cNvPr>
        <xdr:cNvCxnSpPr/>
      </xdr:nvCxnSpPr>
      <xdr:spPr>
        <a:xfrm>
          <a:off x="22070695" y="15224760"/>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704" name="【児童館】&#10;一人当たり面積最大値テキスト">
          <a:extLst>
            <a:ext uri="{FF2B5EF4-FFF2-40B4-BE49-F238E27FC236}">
              <a16:creationId xmlns:a16="http://schemas.microsoft.com/office/drawing/2014/main" id="{C5F7258A-9163-4549-B31C-7A47A74C7C15}"/>
            </a:ext>
          </a:extLst>
        </xdr:cNvPr>
        <xdr:cNvSpPr txBox="1"/>
      </xdr:nvSpPr>
      <xdr:spPr>
        <a:xfrm>
          <a:off x="22201505" y="13475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05" name="直線コネクタ 704">
          <a:extLst>
            <a:ext uri="{FF2B5EF4-FFF2-40B4-BE49-F238E27FC236}">
              <a16:creationId xmlns:a16="http://schemas.microsoft.com/office/drawing/2014/main" id="{6F0F8B49-3D60-4FD5-B8EC-0218ECE7F17C}"/>
            </a:ext>
          </a:extLst>
        </xdr:cNvPr>
        <xdr:cNvCxnSpPr/>
      </xdr:nvCxnSpPr>
      <xdr:spPr>
        <a:xfrm>
          <a:off x="22070695" y="13708380"/>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14713</xdr:rowOff>
    </xdr:from>
    <xdr:ext cx="469744" cy="259045"/>
    <xdr:sp macro="" textlink="">
      <xdr:nvSpPr>
        <xdr:cNvPr id="706" name="【児童館】&#10;一人当たり面積平均値テキスト">
          <a:extLst>
            <a:ext uri="{FF2B5EF4-FFF2-40B4-BE49-F238E27FC236}">
              <a16:creationId xmlns:a16="http://schemas.microsoft.com/office/drawing/2014/main" id="{501D395A-0827-4D7D-881B-9E333D51199E}"/>
            </a:ext>
          </a:extLst>
        </xdr:cNvPr>
        <xdr:cNvSpPr txBox="1"/>
      </xdr:nvSpPr>
      <xdr:spPr>
        <a:xfrm>
          <a:off x="22201505" y="14740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707" name="フローチャート: 判断 706">
          <a:extLst>
            <a:ext uri="{FF2B5EF4-FFF2-40B4-BE49-F238E27FC236}">
              <a16:creationId xmlns:a16="http://schemas.microsoft.com/office/drawing/2014/main" id="{538DCCDA-DF59-46A9-B66E-54D24E22A60F}"/>
            </a:ext>
          </a:extLst>
        </xdr:cNvPr>
        <xdr:cNvSpPr/>
      </xdr:nvSpPr>
      <xdr:spPr>
        <a:xfrm>
          <a:off x="22108795" y="14758126"/>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36286</xdr:rowOff>
    </xdr:from>
    <xdr:to>
      <xdr:col>112</xdr:col>
      <xdr:colOff>38100</xdr:colOff>
      <xdr:row>84</xdr:row>
      <xdr:rowOff>137886</xdr:rowOff>
    </xdr:to>
    <xdr:sp macro="" textlink="">
      <xdr:nvSpPr>
        <xdr:cNvPr id="708" name="フローチャート: 判断 707">
          <a:extLst>
            <a:ext uri="{FF2B5EF4-FFF2-40B4-BE49-F238E27FC236}">
              <a16:creationId xmlns:a16="http://schemas.microsoft.com/office/drawing/2014/main" id="{35429940-F34E-4153-A022-1795BDF9B63A}"/>
            </a:ext>
          </a:extLst>
        </xdr:cNvPr>
        <xdr:cNvSpPr/>
      </xdr:nvSpPr>
      <xdr:spPr>
        <a:xfrm>
          <a:off x="21270595" y="14758126"/>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52614</xdr:rowOff>
    </xdr:from>
    <xdr:to>
      <xdr:col>107</xdr:col>
      <xdr:colOff>101600</xdr:colOff>
      <xdr:row>84</xdr:row>
      <xdr:rowOff>154214</xdr:rowOff>
    </xdr:to>
    <xdr:sp macro="" textlink="">
      <xdr:nvSpPr>
        <xdr:cNvPr id="709" name="フローチャート: 判断 708">
          <a:extLst>
            <a:ext uri="{FF2B5EF4-FFF2-40B4-BE49-F238E27FC236}">
              <a16:creationId xmlns:a16="http://schemas.microsoft.com/office/drawing/2014/main" id="{82F556C6-136A-4DC2-B74B-5462105C6303}"/>
            </a:ext>
          </a:extLst>
        </xdr:cNvPr>
        <xdr:cNvSpPr/>
      </xdr:nvSpPr>
      <xdr:spPr>
        <a:xfrm>
          <a:off x="20383500" y="14778264"/>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68943</xdr:rowOff>
    </xdr:from>
    <xdr:to>
      <xdr:col>102</xdr:col>
      <xdr:colOff>165100</xdr:colOff>
      <xdr:row>84</xdr:row>
      <xdr:rowOff>170543</xdr:rowOff>
    </xdr:to>
    <xdr:sp macro="" textlink="">
      <xdr:nvSpPr>
        <xdr:cNvPr id="710" name="フローチャート: 判断 709">
          <a:extLst>
            <a:ext uri="{FF2B5EF4-FFF2-40B4-BE49-F238E27FC236}">
              <a16:creationId xmlns:a16="http://schemas.microsoft.com/office/drawing/2014/main" id="{48BEABD5-7493-42C3-9AC9-7ADB284A7DDF}"/>
            </a:ext>
          </a:extLst>
        </xdr:cNvPr>
        <xdr:cNvSpPr/>
      </xdr:nvSpPr>
      <xdr:spPr>
        <a:xfrm>
          <a:off x="19496405" y="1479268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68943</xdr:rowOff>
    </xdr:from>
    <xdr:to>
      <xdr:col>98</xdr:col>
      <xdr:colOff>38100</xdr:colOff>
      <xdr:row>84</xdr:row>
      <xdr:rowOff>170543</xdr:rowOff>
    </xdr:to>
    <xdr:sp macro="" textlink="">
      <xdr:nvSpPr>
        <xdr:cNvPr id="711" name="フローチャート: 判断 710">
          <a:extLst>
            <a:ext uri="{FF2B5EF4-FFF2-40B4-BE49-F238E27FC236}">
              <a16:creationId xmlns:a16="http://schemas.microsoft.com/office/drawing/2014/main" id="{CB18AE94-773B-408B-907C-4D529133F89A}"/>
            </a:ext>
          </a:extLst>
        </xdr:cNvPr>
        <xdr:cNvSpPr/>
      </xdr:nvSpPr>
      <xdr:spPr>
        <a:xfrm>
          <a:off x="18603595" y="14792688"/>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82EE26E0-E0BE-4E08-A7C4-A24CCE78434E}"/>
            </a:ext>
          </a:extLst>
        </xdr:cNvPr>
        <xdr:cNvSpPr txBox="1"/>
      </xdr:nvSpPr>
      <xdr:spPr>
        <a:xfrm>
          <a:off x="2197290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A743B0FA-8CFC-4731-8B44-497D3CBF43D1}"/>
            </a:ext>
          </a:extLst>
        </xdr:cNvPr>
        <xdr:cNvSpPr txBox="1"/>
      </xdr:nvSpPr>
      <xdr:spPr>
        <a:xfrm>
          <a:off x="2113470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B8699739-574E-470C-8258-1CD814793136}"/>
            </a:ext>
          </a:extLst>
        </xdr:cNvPr>
        <xdr:cNvSpPr txBox="1"/>
      </xdr:nvSpPr>
      <xdr:spPr>
        <a:xfrm>
          <a:off x="2024189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508C45EE-EA72-4738-B339-61457B56813F}"/>
            </a:ext>
          </a:extLst>
        </xdr:cNvPr>
        <xdr:cNvSpPr txBox="1"/>
      </xdr:nvSpPr>
      <xdr:spPr>
        <a:xfrm>
          <a:off x="19354800"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94542C4B-1163-49D4-A8C4-599CFD9F4E1D}"/>
            </a:ext>
          </a:extLst>
        </xdr:cNvPr>
        <xdr:cNvSpPr txBox="1"/>
      </xdr:nvSpPr>
      <xdr:spPr>
        <a:xfrm>
          <a:off x="1846770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19957</xdr:rowOff>
    </xdr:from>
    <xdr:to>
      <xdr:col>116</xdr:col>
      <xdr:colOff>114300</xdr:colOff>
      <xdr:row>80</xdr:row>
      <xdr:rowOff>121557</xdr:rowOff>
    </xdr:to>
    <xdr:sp macro="" textlink="">
      <xdr:nvSpPr>
        <xdr:cNvPr id="717" name="楕円 716">
          <a:extLst>
            <a:ext uri="{FF2B5EF4-FFF2-40B4-BE49-F238E27FC236}">
              <a16:creationId xmlns:a16="http://schemas.microsoft.com/office/drawing/2014/main" id="{598864D0-A2A0-4CBB-A72C-31CED8FD20E9}"/>
            </a:ext>
          </a:extLst>
        </xdr:cNvPr>
        <xdr:cNvSpPr/>
      </xdr:nvSpPr>
      <xdr:spPr>
        <a:xfrm>
          <a:off x="22108795" y="14044567"/>
          <a:ext cx="10350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42834</xdr:rowOff>
    </xdr:from>
    <xdr:ext cx="469744" cy="259045"/>
    <xdr:sp macro="" textlink="">
      <xdr:nvSpPr>
        <xdr:cNvPr id="718" name="【児童館】&#10;一人当たり面積該当値テキスト">
          <a:extLst>
            <a:ext uri="{FF2B5EF4-FFF2-40B4-BE49-F238E27FC236}">
              <a16:creationId xmlns:a16="http://schemas.microsoft.com/office/drawing/2014/main" id="{5AC5C7B1-17A2-48A6-914D-C972942922EC}"/>
            </a:ext>
          </a:extLst>
        </xdr:cNvPr>
        <xdr:cNvSpPr txBox="1"/>
      </xdr:nvSpPr>
      <xdr:spPr>
        <a:xfrm>
          <a:off x="22201505" y="13888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19957</xdr:rowOff>
    </xdr:from>
    <xdr:to>
      <xdr:col>112</xdr:col>
      <xdr:colOff>38100</xdr:colOff>
      <xdr:row>80</xdr:row>
      <xdr:rowOff>121557</xdr:rowOff>
    </xdr:to>
    <xdr:sp macro="" textlink="">
      <xdr:nvSpPr>
        <xdr:cNvPr id="719" name="楕円 718">
          <a:extLst>
            <a:ext uri="{FF2B5EF4-FFF2-40B4-BE49-F238E27FC236}">
              <a16:creationId xmlns:a16="http://schemas.microsoft.com/office/drawing/2014/main" id="{78963AB5-EFD2-407A-BC4A-3ADC1C95DCF1}"/>
            </a:ext>
          </a:extLst>
        </xdr:cNvPr>
        <xdr:cNvSpPr/>
      </xdr:nvSpPr>
      <xdr:spPr>
        <a:xfrm>
          <a:off x="21270595" y="14044567"/>
          <a:ext cx="10350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70757</xdr:rowOff>
    </xdr:from>
    <xdr:to>
      <xdr:col>116</xdr:col>
      <xdr:colOff>63500</xdr:colOff>
      <xdr:row>80</xdr:row>
      <xdr:rowOff>70757</xdr:rowOff>
    </xdr:to>
    <xdr:cxnSp macro="">
      <xdr:nvCxnSpPr>
        <xdr:cNvPr id="720" name="直線コネクタ 719">
          <a:extLst>
            <a:ext uri="{FF2B5EF4-FFF2-40B4-BE49-F238E27FC236}">
              <a16:creationId xmlns:a16="http://schemas.microsoft.com/office/drawing/2014/main" id="{95886E85-5B77-45D8-9870-98257CB3CB33}"/>
            </a:ext>
          </a:extLst>
        </xdr:cNvPr>
        <xdr:cNvCxnSpPr/>
      </xdr:nvCxnSpPr>
      <xdr:spPr>
        <a:xfrm>
          <a:off x="21325205" y="1409346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19957</xdr:rowOff>
    </xdr:from>
    <xdr:to>
      <xdr:col>107</xdr:col>
      <xdr:colOff>101600</xdr:colOff>
      <xdr:row>80</xdr:row>
      <xdr:rowOff>121557</xdr:rowOff>
    </xdr:to>
    <xdr:sp macro="" textlink="">
      <xdr:nvSpPr>
        <xdr:cNvPr id="721" name="楕円 720">
          <a:extLst>
            <a:ext uri="{FF2B5EF4-FFF2-40B4-BE49-F238E27FC236}">
              <a16:creationId xmlns:a16="http://schemas.microsoft.com/office/drawing/2014/main" id="{81900AF6-861C-48A7-8D2A-08C5F175C59C}"/>
            </a:ext>
          </a:extLst>
        </xdr:cNvPr>
        <xdr:cNvSpPr/>
      </xdr:nvSpPr>
      <xdr:spPr>
        <a:xfrm>
          <a:off x="20383500" y="14044567"/>
          <a:ext cx="10350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70757</xdr:rowOff>
    </xdr:from>
    <xdr:to>
      <xdr:col>111</xdr:col>
      <xdr:colOff>177800</xdr:colOff>
      <xdr:row>80</xdr:row>
      <xdr:rowOff>70757</xdr:rowOff>
    </xdr:to>
    <xdr:cxnSp macro="">
      <xdr:nvCxnSpPr>
        <xdr:cNvPr id="722" name="直線コネクタ 721">
          <a:extLst>
            <a:ext uri="{FF2B5EF4-FFF2-40B4-BE49-F238E27FC236}">
              <a16:creationId xmlns:a16="http://schemas.microsoft.com/office/drawing/2014/main" id="{3E7FAA95-6152-494A-B67D-3FF5FE259F45}"/>
            </a:ext>
          </a:extLst>
        </xdr:cNvPr>
        <xdr:cNvCxnSpPr/>
      </xdr:nvCxnSpPr>
      <xdr:spPr>
        <a:xfrm>
          <a:off x="20432395" y="14093462"/>
          <a:ext cx="89281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19957</xdr:rowOff>
    </xdr:from>
    <xdr:to>
      <xdr:col>102</xdr:col>
      <xdr:colOff>165100</xdr:colOff>
      <xdr:row>80</xdr:row>
      <xdr:rowOff>121557</xdr:rowOff>
    </xdr:to>
    <xdr:sp macro="" textlink="">
      <xdr:nvSpPr>
        <xdr:cNvPr id="723" name="楕円 722">
          <a:extLst>
            <a:ext uri="{FF2B5EF4-FFF2-40B4-BE49-F238E27FC236}">
              <a16:creationId xmlns:a16="http://schemas.microsoft.com/office/drawing/2014/main" id="{149DB415-B8B2-46AB-AFDE-7DE34CE1C403}"/>
            </a:ext>
          </a:extLst>
        </xdr:cNvPr>
        <xdr:cNvSpPr/>
      </xdr:nvSpPr>
      <xdr:spPr>
        <a:xfrm>
          <a:off x="19496405" y="14044567"/>
          <a:ext cx="9779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70757</xdr:rowOff>
    </xdr:from>
    <xdr:to>
      <xdr:col>107</xdr:col>
      <xdr:colOff>50800</xdr:colOff>
      <xdr:row>80</xdr:row>
      <xdr:rowOff>70757</xdr:rowOff>
    </xdr:to>
    <xdr:cxnSp macro="">
      <xdr:nvCxnSpPr>
        <xdr:cNvPr id="724" name="直線コネクタ 723">
          <a:extLst>
            <a:ext uri="{FF2B5EF4-FFF2-40B4-BE49-F238E27FC236}">
              <a16:creationId xmlns:a16="http://schemas.microsoft.com/office/drawing/2014/main" id="{49D60F63-09B0-4CAF-9D34-D1EDBD5308CF}"/>
            </a:ext>
          </a:extLst>
        </xdr:cNvPr>
        <xdr:cNvCxnSpPr/>
      </xdr:nvCxnSpPr>
      <xdr:spPr>
        <a:xfrm>
          <a:off x="19545300" y="14093462"/>
          <a:ext cx="88709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19957</xdr:rowOff>
    </xdr:from>
    <xdr:to>
      <xdr:col>98</xdr:col>
      <xdr:colOff>38100</xdr:colOff>
      <xdr:row>80</xdr:row>
      <xdr:rowOff>121557</xdr:rowOff>
    </xdr:to>
    <xdr:sp macro="" textlink="">
      <xdr:nvSpPr>
        <xdr:cNvPr id="725" name="楕円 724">
          <a:extLst>
            <a:ext uri="{FF2B5EF4-FFF2-40B4-BE49-F238E27FC236}">
              <a16:creationId xmlns:a16="http://schemas.microsoft.com/office/drawing/2014/main" id="{61F529AB-E7D5-47BE-A556-C7F2C8C52479}"/>
            </a:ext>
          </a:extLst>
        </xdr:cNvPr>
        <xdr:cNvSpPr/>
      </xdr:nvSpPr>
      <xdr:spPr>
        <a:xfrm>
          <a:off x="18603595" y="14044567"/>
          <a:ext cx="10350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70757</xdr:rowOff>
    </xdr:from>
    <xdr:to>
      <xdr:col>102</xdr:col>
      <xdr:colOff>114300</xdr:colOff>
      <xdr:row>80</xdr:row>
      <xdr:rowOff>70757</xdr:rowOff>
    </xdr:to>
    <xdr:cxnSp macro="">
      <xdr:nvCxnSpPr>
        <xdr:cNvPr id="726" name="直線コネクタ 725">
          <a:extLst>
            <a:ext uri="{FF2B5EF4-FFF2-40B4-BE49-F238E27FC236}">
              <a16:creationId xmlns:a16="http://schemas.microsoft.com/office/drawing/2014/main" id="{AE34EA70-2293-404F-A500-DC2269ED0FAF}"/>
            </a:ext>
          </a:extLst>
        </xdr:cNvPr>
        <xdr:cNvCxnSpPr/>
      </xdr:nvCxnSpPr>
      <xdr:spPr>
        <a:xfrm>
          <a:off x="18658205" y="14093462"/>
          <a:ext cx="88709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129013</xdr:rowOff>
    </xdr:from>
    <xdr:ext cx="469744" cy="259045"/>
    <xdr:sp macro="" textlink="">
      <xdr:nvSpPr>
        <xdr:cNvPr id="727" name="n_1aveValue【児童館】&#10;一人当たり面積">
          <a:extLst>
            <a:ext uri="{FF2B5EF4-FFF2-40B4-BE49-F238E27FC236}">
              <a16:creationId xmlns:a16="http://schemas.microsoft.com/office/drawing/2014/main" id="{BB68CD93-1C85-4405-9B8E-1FB5C51BE4D0}"/>
            </a:ext>
          </a:extLst>
        </xdr:cNvPr>
        <xdr:cNvSpPr txBox="1"/>
      </xdr:nvSpPr>
      <xdr:spPr>
        <a:xfrm>
          <a:off x="21073822" y="1485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145341</xdr:rowOff>
    </xdr:from>
    <xdr:ext cx="469744" cy="259045"/>
    <xdr:sp macro="" textlink="">
      <xdr:nvSpPr>
        <xdr:cNvPr id="728" name="n_2aveValue【児童館】&#10;一人当たり面積">
          <a:extLst>
            <a:ext uri="{FF2B5EF4-FFF2-40B4-BE49-F238E27FC236}">
              <a16:creationId xmlns:a16="http://schemas.microsoft.com/office/drawing/2014/main" id="{36F9A061-A395-4983-9C6B-F1E1E06C40C4}"/>
            </a:ext>
          </a:extLst>
        </xdr:cNvPr>
        <xdr:cNvSpPr txBox="1"/>
      </xdr:nvSpPr>
      <xdr:spPr>
        <a:xfrm>
          <a:off x="20197522" y="14869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161670</xdr:rowOff>
    </xdr:from>
    <xdr:ext cx="469744" cy="259045"/>
    <xdr:sp macro="" textlink="">
      <xdr:nvSpPr>
        <xdr:cNvPr id="729" name="n_3aveValue【児童館】&#10;一人当たり面積">
          <a:extLst>
            <a:ext uri="{FF2B5EF4-FFF2-40B4-BE49-F238E27FC236}">
              <a16:creationId xmlns:a16="http://schemas.microsoft.com/office/drawing/2014/main" id="{2E992E0B-231F-4C2B-A900-838A7E512505}"/>
            </a:ext>
          </a:extLst>
        </xdr:cNvPr>
        <xdr:cNvSpPr txBox="1"/>
      </xdr:nvSpPr>
      <xdr:spPr>
        <a:xfrm>
          <a:off x="19312332" y="14881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161670</xdr:rowOff>
    </xdr:from>
    <xdr:ext cx="469744" cy="259045"/>
    <xdr:sp macro="" textlink="">
      <xdr:nvSpPr>
        <xdr:cNvPr id="730" name="n_4aveValue【児童館】&#10;一人当たり面積">
          <a:extLst>
            <a:ext uri="{FF2B5EF4-FFF2-40B4-BE49-F238E27FC236}">
              <a16:creationId xmlns:a16="http://schemas.microsoft.com/office/drawing/2014/main" id="{14AEFFF7-A72C-4665-9622-B961D7C0FF0A}"/>
            </a:ext>
          </a:extLst>
        </xdr:cNvPr>
        <xdr:cNvSpPr txBox="1"/>
      </xdr:nvSpPr>
      <xdr:spPr>
        <a:xfrm>
          <a:off x="18425237" y="14881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138084</xdr:rowOff>
    </xdr:from>
    <xdr:ext cx="469744" cy="259045"/>
    <xdr:sp macro="" textlink="">
      <xdr:nvSpPr>
        <xdr:cNvPr id="731" name="n_1mainValue【児童館】&#10;一人当たり面積">
          <a:extLst>
            <a:ext uri="{FF2B5EF4-FFF2-40B4-BE49-F238E27FC236}">
              <a16:creationId xmlns:a16="http://schemas.microsoft.com/office/drawing/2014/main" id="{92A6AE4C-F0EA-4E7F-9F16-2EA701AE044C}"/>
            </a:ext>
          </a:extLst>
        </xdr:cNvPr>
        <xdr:cNvSpPr txBox="1"/>
      </xdr:nvSpPr>
      <xdr:spPr>
        <a:xfrm>
          <a:off x="21073822" y="13812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138084</xdr:rowOff>
    </xdr:from>
    <xdr:ext cx="469744" cy="259045"/>
    <xdr:sp macro="" textlink="">
      <xdr:nvSpPr>
        <xdr:cNvPr id="732" name="n_2mainValue【児童館】&#10;一人当たり面積">
          <a:extLst>
            <a:ext uri="{FF2B5EF4-FFF2-40B4-BE49-F238E27FC236}">
              <a16:creationId xmlns:a16="http://schemas.microsoft.com/office/drawing/2014/main" id="{8BBD2AA2-B4A7-41C9-BDBB-0B623418B212}"/>
            </a:ext>
          </a:extLst>
        </xdr:cNvPr>
        <xdr:cNvSpPr txBox="1"/>
      </xdr:nvSpPr>
      <xdr:spPr>
        <a:xfrm>
          <a:off x="20197522" y="13812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138084</xdr:rowOff>
    </xdr:from>
    <xdr:ext cx="469744" cy="259045"/>
    <xdr:sp macro="" textlink="">
      <xdr:nvSpPr>
        <xdr:cNvPr id="733" name="n_3mainValue【児童館】&#10;一人当たり面積">
          <a:extLst>
            <a:ext uri="{FF2B5EF4-FFF2-40B4-BE49-F238E27FC236}">
              <a16:creationId xmlns:a16="http://schemas.microsoft.com/office/drawing/2014/main" id="{A1A18887-611F-454A-BDA2-59A37698F67F}"/>
            </a:ext>
          </a:extLst>
        </xdr:cNvPr>
        <xdr:cNvSpPr txBox="1"/>
      </xdr:nvSpPr>
      <xdr:spPr>
        <a:xfrm>
          <a:off x="19312332" y="13812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138084</xdr:rowOff>
    </xdr:from>
    <xdr:ext cx="469744" cy="259045"/>
    <xdr:sp macro="" textlink="">
      <xdr:nvSpPr>
        <xdr:cNvPr id="734" name="n_4mainValue【児童館】&#10;一人当たり面積">
          <a:extLst>
            <a:ext uri="{FF2B5EF4-FFF2-40B4-BE49-F238E27FC236}">
              <a16:creationId xmlns:a16="http://schemas.microsoft.com/office/drawing/2014/main" id="{EA478CE2-AA8E-4BA9-8537-2C916417100E}"/>
            </a:ext>
          </a:extLst>
        </xdr:cNvPr>
        <xdr:cNvSpPr txBox="1"/>
      </xdr:nvSpPr>
      <xdr:spPr>
        <a:xfrm>
          <a:off x="18425237" y="13812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a:extLst>
            <a:ext uri="{FF2B5EF4-FFF2-40B4-BE49-F238E27FC236}">
              <a16:creationId xmlns:a16="http://schemas.microsoft.com/office/drawing/2014/main" id="{8A377EAC-93FF-4D56-81BE-AEF8E1CC3BDA}"/>
            </a:ext>
          </a:extLst>
        </xdr:cNvPr>
        <xdr:cNvSpPr/>
      </xdr:nvSpPr>
      <xdr:spPr>
        <a:xfrm>
          <a:off x="12447905" y="15971520"/>
          <a:ext cx="4724400" cy="6445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a:extLst>
            <a:ext uri="{FF2B5EF4-FFF2-40B4-BE49-F238E27FC236}">
              <a16:creationId xmlns:a16="http://schemas.microsoft.com/office/drawing/2014/main" id="{3625FADC-EE64-4605-8792-5B4FA0B5741B}"/>
            </a:ext>
          </a:extLst>
        </xdr:cNvPr>
        <xdr:cNvSpPr/>
      </xdr:nvSpPr>
      <xdr:spPr>
        <a:xfrm>
          <a:off x="12573000" y="1663763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a:extLst>
            <a:ext uri="{FF2B5EF4-FFF2-40B4-BE49-F238E27FC236}">
              <a16:creationId xmlns:a16="http://schemas.microsoft.com/office/drawing/2014/main" id="{DBBA5DB8-BB7B-486C-B56E-44102371A341}"/>
            </a:ext>
          </a:extLst>
        </xdr:cNvPr>
        <xdr:cNvSpPr/>
      </xdr:nvSpPr>
      <xdr:spPr>
        <a:xfrm>
          <a:off x="12573000" y="1685226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a:extLst>
            <a:ext uri="{FF2B5EF4-FFF2-40B4-BE49-F238E27FC236}">
              <a16:creationId xmlns:a16="http://schemas.microsoft.com/office/drawing/2014/main" id="{7AF45047-3C3F-4BC0-9677-8FAAA389F81D}"/>
            </a:ext>
          </a:extLst>
        </xdr:cNvPr>
        <xdr:cNvSpPr/>
      </xdr:nvSpPr>
      <xdr:spPr>
        <a:xfrm>
          <a:off x="13590905" y="1663763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a:extLst>
            <a:ext uri="{FF2B5EF4-FFF2-40B4-BE49-F238E27FC236}">
              <a16:creationId xmlns:a16="http://schemas.microsoft.com/office/drawing/2014/main" id="{9C5EE49D-6B10-4C62-9F6F-92147569D71C}"/>
            </a:ext>
          </a:extLst>
        </xdr:cNvPr>
        <xdr:cNvSpPr/>
      </xdr:nvSpPr>
      <xdr:spPr>
        <a:xfrm>
          <a:off x="13590905" y="1685226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a:extLst>
            <a:ext uri="{FF2B5EF4-FFF2-40B4-BE49-F238E27FC236}">
              <a16:creationId xmlns:a16="http://schemas.microsoft.com/office/drawing/2014/main" id="{CBA37BBB-2CA7-45AA-AE17-91C59BA5BBAF}"/>
            </a:ext>
          </a:extLst>
        </xdr:cNvPr>
        <xdr:cNvSpPr/>
      </xdr:nvSpPr>
      <xdr:spPr>
        <a:xfrm>
          <a:off x="14733905" y="1663763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a:extLst>
            <a:ext uri="{FF2B5EF4-FFF2-40B4-BE49-F238E27FC236}">
              <a16:creationId xmlns:a16="http://schemas.microsoft.com/office/drawing/2014/main" id="{32376742-6183-44CC-9305-E00679E3B89C}"/>
            </a:ext>
          </a:extLst>
        </xdr:cNvPr>
        <xdr:cNvSpPr/>
      </xdr:nvSpPr>
      <xdr:spPr>
        <a:xfrm>
          <a:off x="14733905" y="1685226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a:extLst>
            <a:ext uri="{FF2B5EF4-FFF2-40B4-BE49-F238E27FC236}">
              <a16:creationId xmlns:a16="http://schemas.microsoft.com/office/drawing/2014/main" id="{2E41B22E-B3D3-4D31-860B-D518BFE35E77}"/>
            </a:ext>
          </a:extLst>
        </xdr:cNvPr>
        <xdr:cNvSpPr/>
      </xdr:nvSpPr>
      <xdr:spPr>
        <a:xfrm>
          <a:off x="12447905" y="17137380"/>
          <a:ext cx="4724400" cy="233934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a:extLst>
            <a:ext uri="{FF2B5EF4-FFF2-40B4-BE49-F238E27FC236}">
              <a16:creationId xmlns:a16="http://schemas.microsoft.com/office/drawing/2014/main" id="{38C17D2A-8455-4FC1-9854-F02501D04398}"/>
            </a:ext>
          </a:extLst>
        </xdr:cNvPr>
        <xdr:cNvSpPr txBox="1"/>
      </xdr:nvSpPr>
      <xdr:spPr>
        <a:xfrm>
          <a:off x="12409805" y="16939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a:extLst>
            <a:ext uri="{FF2B5EF4-FFF2-40B4-BE49-F238E27FC236}">
              <a16:creationId xmlns:a16="http://schemas.microsoft.com/office/drawing/2014/main" id="{E3D20D15-4680-4597-B933-D28C0805DEFA}"/>
            </a:ext>
          </a:extLst>
        </xdr:cNvPr>
        <xdr:cNvCxnSpPr/>
      </xdr:nvCxnSpPr>
      <xdr:spPr>
        <a:xfrm>
          <a:off x="12447905" y="194767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5" name="テキスト ボックス 744">
          <a:extLst>
            <a:ext uri="{FF2B5EF4-FFF2-40B4-BE49-F238E27FC236}">
              <a16:creationId xmlns:a16="http://schemas.microsoft.com/office/drawing/2014/main" id="{9B105EFA-B4FE-4016-97F3-5DD989919DCF}"/>
            </a:ext>
          </a:extLst>
        </xdr:cNvPr>
        <xdr:cNvSpPr txBox="1"/>
      </xdr:nvSpPr>
      <xdr:spPr>
        <a:xfrm>
          <a:off x="11982631" y="193249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6" name="直線コネクタ 745">
          <a:extLst>
            <a:ext uri="{FF2B5EF4-FFF2-40B4-BE49-F238E27FC236}">
              <a16:creationId xmlns:a16="http://schemas.microsoft.com/office/drawing/2014/main" id="{356B33BD-8C58-4BA3-AAD3-EEB9B9294BD0}"/>
            </a:ext>
          </a:extLst>
        </xdr:cNvPr>
        <xdr:cNvCxnSpPr/>
      </xdr:nvCxnSpPr>
      <xdr:spPr>
        <a:xfrm>
          <a:off x="12447905" y="190804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7" name="テキスト ボックス 746">
          <a:extLst>
            <a:ext uri="{FF2B5EF4-FFF2-40B4-BE49-F238E27FC236}">
              <a16:creationId xmlns:a16="http://schemas.microsoft.com/office/drawing/2014/main" id="{4CF2CBC4-7D6F-41FE-8003-3F8D9E74F42E}"/>
            </a:ext>
          </a:extLst>
        </xdr:cNvPr>
        <xdr:cNvSpPr txBox="1"/>
      </xdr:nvSpPr>
      <xdr:spPr>
        <a:xfrm>
          <a:off x="11982631" y="1893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8" name="直線コネクタ 747">
          <a:extLst>
            <a:ext uri="{FF2B5EF4-FFF2-40B4-BE49-F238E27FC236}">
              <a16:creationId xmlns:a16="http://schemas.microsoft.com/office/drawing/2014/main" id="{4294CD21-566D-4576-821F-B8113B6D31D0}"/>
            </a:ext>
          </a:extLst>
        </xdr:cNvPr>
        <xdr:cNvCxnSpPr/>
      </xdr:nvCxnSpPr>
      <xdr:spPr>
        <a:xfrm>
          <a:off x="12447905" y="186918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9" name="テキスト ボックス 748">
          <a:extLst>
            <a:ext uri="{FF2B5EF4-FFF2-40B4-BE49-F238E27FC236}">
              <a16:creationId xmlns:a16="http://schemas.microsoft.com/office/drawing/2014/main" id="{9C182F13-C5CF-437F-9F19-A090ECF647DC}"/>
            </a:ext>
          </a:extLst>
        </xdr:cNvPr>
        <xdr:cNvSpPr txBox="1"/>
      </xdr:nvSpPr>
      <xdr:spPr>
        <a:xfrm>
          <a:off x="12042941" y="1854773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0" name="直線コネクタ 749">
          <a:extLst>
            <a:ext uri="{FF2B5EF4-FFF2-40B4-BE49-F238E27FC236}">
              <a16:creationId xmlns:a16="http://schemas.microsoft.com/office/drawing/2014/main" id="{3331B06E-9F00-474C-903D-87BCC472D4F4}"/>
            </a:ext>
          </a:extLst>
        </xdr:cNvPr>
        <xdr:cNvCxnSpPr/>
      </xdr:nvCxnSpPr>
      <xdr:spPr>
        <a:xfrm>
          <a:off x="12447905" y="183032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1" name="テキスト ボックス 750">
          <a:extLst>
            <a:ext uri="{FF2B5EF4-FFF2-40B4-BE49-F238E27FC236}">
              <a16:creationId xmlns:a16="http://schemas.microsoft.com/office/drawing/2014/main" id="{FFF13C6C-EB88-4EC3-9CC4-EA27FA92C0C2}"/>
            </a:ext>
          </a:extLst>
        </xdr:cNvPr>
        <xdr:cNvSpPr txBox="1"/>
      </xdr:nvSpPr>
      <xdr:spPr>
        <a:xfrm>
          <a:off x="12042941" y="181591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2" name="直線コネクタ 751">
          <a:extLst>
            <a:ext uri="{FF2B5EF4-FFF2-40B4-BE49-F238E27FC236}">
              <a16:creationId xmlns:a16="http://schemas.microsoft.com/office/drawing/2014/main" id="{50D9CB6A-B5B1-4A5E-B634-3114EAC8731C}"/>
            </a:ext>
          </a:extLst>
        </xdr:cNvPr>
        <xdr:cNvCxnSpPr/>
      </xdr:nvCxnSpPr>
      <xdr:spPr>
        <a:xfrm>
          <a:off x="12447905" y="179146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3" name="テキスト ボックス 752">
          <a:extLst>
            <a:ext uri="{FF2B5EF4-FFF2-40B4-BE49-F238E27FC236}">
              <a16:creationId xmlns:a16="http://schemas.microsoft.com/office/drawing/2014/main" id="{DD90C258-9100-4AC7-9D92-B843C13DB5EE}"/>
            </a:ext>
          </a:extLst>
        </xdr:cNvPr>
        <xdr:cNvSpPr txBox="1"/>
      </xdr:nvSpPr>
      <xdr:spPr>
        <a:xfrm>
          <a:off x="12042941" y="17770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4" name="直線コネクタ 753">
          <a:extLst>
            <a:ext uri="{FF2B5EF4-FFF2-40B4-BE49-F238E27FC236}">
              <a16:creationId xmlns:a16="http://schemas.microsoft.com/office/drawing/2014/main" id="{51485003-0A06-4464-9CB9-7997737301AE}"/>
            </a:ext>
          </a:extLst>
        </xdr:cNvPr>
        <xdr:cNvCxnSpPr/>
      </xdr:nvCxnSpPr>
      <xdr:spPr>
        <a:xfrm>
          <a:off x="12447905"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5" name="テキスト ボックス 754">
          <a:extLst>
            <a:ext uri="{FF2B5EF4-FFF2-40B4-BE49-F238E27FC236}">
              <a16:creationId xmlns:a16="http://schemas.microsoft.com/office/drawing/2014/main" id="{BB2FDEBD-8813-4FAB-AF36-390543E92245}"/>
            </a:ext>
          </a:extLst>
        </xdr:cNvPr>
        <xdr:cNvSpPr txBox="1"/>
      </xdr:nvSpPr>
      <xdr:spPr>
        <a:xfrm>
          <a:off x="1204294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a:extLst>
            <a:ext uri="{FF2B5EF4-FFF2-40B4-BE49-F238E27FC236}">
              <a16:creationId xmlns:a16="http://schemas.microsoft.com/office/drawing/2014/main" id="{FC17FA24-6971-4044-ADCA-D83602DD114A}"/>
            </a:ext>
          </a:extLst>
        </xdr:cNvPr>
        <xdr:cNvCxnSpPr/>
      </xdr:nvCxnSpPr>
      <xdr:spPr>
        <a:xfrm>
          <a:off x="12447905" y="171373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7" name="テキスト ボックス 756">
          <a:extLst>
            <a:ext uri="{FF2B5EF4-FFF2-40B4-BE49-F238E27FC236}">
              <a16:creationId xmlns:a16="http://schemas.microsoft.com/office/drawing/2014/main" id="{6B203EE1-9331-4764-A019-A93CF8BA36E4}"/>
            </a:ext>
          </a:extLst>
        </xdr:cNvPr>
        <xdr:cNvSpPr txBox="1"/>
      </xdr:nvSpPr>
      <xdr:spPr>
        <a:xfrm>
          <a:off x="12108966" y="1698563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8" name="【公民館】&#10;有形固定資産減価償却率グラフ枠">
          <a:extLst>
            <a:ext uri="{FF2B5EF4-FFF2-40B4-BE49-F238E27FC236}">
              <a16:creationId xmlns:a16="http://schemas.microsoft.com/office/drawing/2014/main" id="{7AFE129C-8A2F-471E-A106-3257E9478380}"/>
            </a:ext>
          </a:extLst>
        </xdr:cNvPr>
        <xdr:cNvSpPr/>
      </xdr:nvSpPr>
      <xdr:spPr>
        <a:xfrm>
          <a:off x="12447905" y="17137380"/>
          <a:ext cx="4724400" cy="233934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110489</xdr:rowOff>
    </xdr:from>
    <xdr:to>
      <xdr:col>85</xdr:col>
      <xdr:colOff>126364</xdr:colOff>
      <xdr:row>108</xdr:row>
      <xdr:rowOff>11430</xdr:rowOff>
    </xdr:to>
    <xdr:cxnSp macro="">
      <xdr:nvCxnSpPr>
        <xdr:cNvPr id="759" name="直線コネクタ 758">
          <a:extLst>
            <a:ext uri="{FF2B5EF4-FFF2-40B4-BE49-F238E27FC236}">
              <a16:creationId xmlns:a16="http://schemas.microsoft.com/office/drawing/2014/main" id="{E1A46D5F-BDDF-46F5-97E1-93A8616FD67C}"/>
            </a:ext>
          </a:extLst>
        </xdr:cNvPr>
        <xdr:cNvCxnSpPr/>
      </xdr:nvCxnSpPr>
      <xdr:spPr>
        <a:xfrm flipV="1">
          <a:off x="16316959" y="17461229"/>
          <a:ext cx="0" cy="1476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15257</xdr:rowOff>
    </xdr:from>
    <xdr:ext cx="405111" cy="259045"/>
    <xdr:sp macro="" textlink="">
      <xdr:nvSpPr>
        <xdr:cNvPr id="760" name="【公民館】&#10;有形固定資産減価償却率最小値テキスト">
          <a:extLst>
            <a:ext uri="{FF2B5EF4-FFF2-40B4-BE49-F238E27FC236}">
              <a16:creationId xmlns:a16="http://schemas.microsoft.com/office/drawing/2014/main" id="{9492E84C-CF9E-4258-9F52-FCDF7CB63A7B}"/>
            </a:ext>
          </a:extLst>
        </xdr:cNvPr>
        <xdr:cNvSpPr txBox="1"/>
      </xdr:nvSpPr>
      <xdr:spPr>
        <a:xfrm>
          <a:off x="16355695" y="189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11430</xdr:rowOff>
    </xdr:from>
    <xdr:to>
      <xdr:col>86</xdr:col>
      <xdr:colOff>25400</xdr:colOff>
      <xdr:row>108</xdr:row>
      <xdr:rowOff>11430</xdr:rowOff>
    </xdr:to>
    <xdr:cxnSp macro="">
      <xdr:nvCxnSpPr>
        <xdr:cNvPr id="761" name="直線コネクタ 760">
          <a:extLst>
            <a:ext uri="{FF2B5EF4-FFF2-40B4-BE49-F238E27FC236}">
              <a16:creationId xmlns:a16="http://schemas.microsoft.com/office/drawing/2014/main" id="{BC7F6882-0499-44B8-A341-BB709FA19050}"/>
            </a:ext>
          </a:extLst>
        </xdr:cNvPr>
        <xdr:cNvCxnSpPr/>
      </xdr:nvCxnSpPr>
      <xdr:spPr>
        <a:xfrm>
          <a:off x="16230600" y="18937605"/>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57166</xdr:rowOff>
    </xdr:from>
    <xdr:ext cx="405111" cy="259045"/>
    <xdr:sp macro="" textlink="">
      <xdr:nvSpPr>
        <xdr:cNvPr id="762" name="【公民館】&#10;有形固定資産減価償却率最大値テキスト">
          <a:extLst>
            <a:ext uri="{FF2B5EF4-FFF2-40B4-BE49-F238E27FC236}">
              <a16:creationId xmlns:a16="http://schemas.microsoft.com/office/drawing/2014/main" id="{CABB417E-CABC-4306-BBCD-7EE8EC8AF9B1}"/>
            </a:ext>
          </a:extLst>
        </xdr:cNvPr>
        <xdr:cNvSpPr txBox="1"/>
      </xdr:nvSpPr>
      <xdr:spPr>
        <a:xfrm>
          <a:off x="16355695" y="17236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110489</xdr:rowOff>
    </xdr:from>
    <xdr:to>
      <xdr:col>86</xdr:col>
      <xdr:colOff>25400</xdr:colOff>
      <xdr:row>99</xdr:row>
      <xdr:rowOff>110489</xdr:rowOff>
    </xdr:to>
    <xdr:cxnSp macro="">
      <xdr:nvCxnSpPr>
        <xdr:cNvPr id="763" name="直線コネクタ 762">
          <a:extLst>
            <a:ext uri="{FF2B5EF4-FFF2-40B4-BE49-F238E27FC236}">
              <a16:creationId xmlns:a16="http://schemas.microsoft.com/office/drawing/2014/main" id="{CBC2B8D0-BECD-4AB9-9722-BE19ADE4FEE9}"/>
            </a:ext>
          </a:extLst>
        </xdr:cNvPr>
        <xdr:cNvCxnSpPr/>
      </xdr:nvCxnSpPr>
      <xdr:spPr>
        <a:xfrm>
          <a:off x="16230600" y="17461229"/>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109238</xdr:rowOff>
    </xdr:from>
    <xdr:ext cx="405111" cy="259045"/>
    <xdr:sp macro="" textlink="">
      <xdr:nvSpPr>
        <xdr:cNvPr id="764" name="【公民館】&#10;有形固定資産減価償却率平均値テキスト">
          <a:extLst>
            <a:ext uri="{FF2B5EF4-FFF2-40B4-BE49-F238E27FC236}">
              <a16:creationId xmlns:a16="http://schemas.microsoft.com/office/drawing/2014/main" id="{35349C22-2FC9-4F1C-9072-7098D5B0CCCF}"/>
            </a:ext>
          </a:extLst>
        </xdr:cNvPr>
        <xdr:cNvSpPr txBox="1"/>
      </xdr:nvSpPr>
      <xdr:spPr>
        <a:xfrm>
          <a:off x="16355695" y="181629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86361</xdr:rowOff>
    </xdr:from>
    <xdr:to>
      <xdr:col>85</xdr:col>
      <xdr:colOff>177800</xdr:colOff>
      <xdr:row>105</xdr:row>
      <xdr:rowOff>16511</xdr:rowOff>
    </xdr:to>
    <xdr:sp macro="" textlink="">
      <xdr:nvSpPr>
        <xdr:cNvPr id="765" name="フローチャート: 判断 764">
          <a:extLst>
            <a:ext uri="{FF2B5EF4-FFF2-40B4-BE49-F238E27FC236}">
              <a16:creationId xmlns:a16="http://schemas.microsoft.com/office/drawing/2014/main" id="{23F24437-6CE2-4D4F-B089-392CEAB4395A}"/>
            </a:ext>
          </a:extLst>
        </xdr:cNvPr>
        <xdr:cNvSpPr/>
      </xdr:nvSpPr>
      <xdr:spPr>
        <a:xfrm>
          <a:off x="16268700" y="18311496"/>
          <a:ext cx="103505" cy="1111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766" name="フローチャート: 判断 765">
          <a:extLst>
            <a:ext uri="{FF2B5EF4-FFF2-40B4-BE49-F238E27FC236}">
              <a16:creationId xmlns:a16="http://schemas.microsoft.com/office/drawing/2014/main" id="{92FDD831-B9B7-4940-8770-F97194D99102}"/>
            </a:ext>
          </a:extLst>
        </xdr:cNvPr>
        <xdr:cNvSpPr/>
      </xdr:nvSpPr>
      <xdr:spPr>
        <a:xfrm>
          <a:off x="15430500" y="18294350"/>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40639</xdr:rowOff>
    </xdr:from>
    <xdr:to>
      <xdr:col>76</xdr:col>
      <xdr:colOff>165100</xdr:colOff>
      <xdr:row>104</xdr:row>
      <xdr:rowOff>142239</xdr:rowOff>
    </xdr:to>
    <xdr:sp macro="" textlink="">
      <xdr:nvSpPr>
        <xdr:cNvPr id="767" name="フローチャート: 判断 766">
          <a:extLst>
            <a:ext uri="{FF2B5EF4-FFF2-40B4-BE49-F238E27FC236}">
              <a16:creationId xmlns:a16="http://schemas.microsoft.com/office/drawing/2014/main" id="{19A9B3C7-7D65-4889-8189-E70984E723DF}"/>
            </a:ext>
          </a:extLst>
        </xdr:cNvPr>
        <xdr:cNvSpPr/>
      </xdr:nvSpPr>
      <xdr:spPr>
        <a:xfrm>
          <a:off x="14543405" y="1826767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29211</xdr:rowOff>
    </xdr:from>
    <xdr:to>
      <xdr:col>72</xdr:col>
      <xdr:colOff>38100</xdr:colOff>
      <xdr:row>104</xdr:row>
      <xdr:rowOff>130811</xdr:rowOff>
    </xdr:to>
    <xdr:sp macro="" textlink="">
      <xdr:nvSpPr>
        <xdr:cNvPr id="768" name="フローチャート: 判断 767">
          <a:extLst>
            <a:ext uri="{FF2B5EF4-FFF2-40B4-BE49-F238E27FC236}">
              <a16:creationId xmlns:a16="http://schemas.microsoft.com/office/drawing/2014/main" id="{E78ECE38-A681-4650-9EB2-BBFEB672A182}"/>
            </a:ext>
          </a:extLst>
        </xdr:cNvPr>
        <xdr:cNvSpPr/>
      </xdr:nvSpPr>
      <xdr:spPr>
        <a:xfrm>
          <a:off x="13650595" y="18258156"/>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769" name="フローチャート: 判断 768">
          <a:extLst>
            <a:ext uri="{FF2B5EF4-FFF2-40B4-BE49-F238E27FC236}">
              <a16:creationId xmlns:a16="http://schemas.microsoft.com/office/drawing/2014/main" id="{FE59F933-A226-4F98-A32F-8E85889D53C1}"/>
            </a:ext>
          </a:extLst>
        </xdr:cNvPr>
        <xdr:cNvSpPr/>
      </xdr:nvSpPr>
      <xdr:spPr>
        <a:xfrm>
          <a:off x="12763500" y="18231485"/>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AEF0AF6E-08BF-4991-BFB8-B36E798D6D4F}"/>
            </a:ext>
          </a:extLst>
        </xdr:cNvPr>
        <xdr:cNvSpPr txBox="1"/>
      </xdr:nvSpPr>
      <xdr:spPr>
        <a:xfrm>
          <a:off x="16127095"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330B2490-17BC-4BC9-8409-6091CD50F521}"/>
            </a:ext>
          </a:extLst>
        </xdr:cNvPr>
        <xdr:cNvSpPr txBox="1"/>
      </xdr:nvSpPr>
      <xdr:spPr>
        <a:xfrm>
          <a:off x="15288895"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82300312-2E35-46F4-84C3-833DA0D5387C}"/>
            </a:ext>
          </a:extLst>
        </xdr:cNvPr>
        <xdr:cNvSpPr txBox="1"/>
      </xdr:nvSpPr>
      <xdr:spPr>
        <a:xfrm>
          <a:off x="14401800"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D9AD473D-59EA-4CD5-A27B-EF1866D03ABD}"/>
            </a:ext>
          </a:extLst>
        </xdr:cNvPr>
        <xdr:cNvSpPr txBox="1"/>
      </xdr:nvSpPr>
      <xdr:spPr>
        <a:xfrm>
          <a:off x="13514705"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F1821777-4E13-475E-B19A-D8E4F40238FC}"/>
            </a:ext>
          </a:extLst>
        </xdr:cNvPr>
        <xdr:cNvSpPr txBox="1"/>
      </xdr:nvSpPr>
      <xdr:spPr>
        <a:xfrm>
          <a:off x="12621895"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36830</xdr:rowOff>
    </xdr:from>
    <xdr:to>
      <xdr:col>85</xdr:col>
      <xdr:colOff>177800</xdr:colOff>
      <xdr:row>105</xdr:row>
      <xdr:rowOff>138430</xdr:rowOff>
    </xdr:to>
    <xdr:sp macro="" textlink="">
      <xdr:nvSpPr>
        <xdr:cNvPr id="775" name="楕円 774">
          <a:extLst>
            <a:ext uri="{FF2B5EF4-FFF2-40B4-BE49-F238E27FC236}">
              <a16:creationId xmlns:a16="http://schemas.microsoft.com/office/drawing/2014/main" id="{51FFEEA8-65C8-4FDD-82AA-1FE7BF0AC97D}"/>
            </a:ext>
          </a:extLst>
        </xdr:cNvPr>
        <xdr:cNvSpPr/>
      </xdr:nvSpPr>
      <xdr:spPr>
        <a:xfrm>
          <a:off x="16268700" y="18439130"/>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15257</xdr:rowOff>
    </xdr:from>
    <xdr:ext cx="405111" cy="259045"/>
    <xdr:sp macro="" textlink="">
      <xdr:nvSpPr>
        <xdr:cNvPr id="776" name="【公民館】&#10;有形固定資産減価償却率該当値テキスト">
          <a:extLst>
            <a:ext uri="{FF2B5EF4-FFF2-40B4-BE49-F238E27FC236}">
              <a16:creationId xmlns:a16="http://schemas.microsoft.com/office/drawing/2014/main" id="{3730FDF0-326D-43EF-9ADA-0FA7B8CA198F}"/>
            </a:ext>
          </a:extLst>
        </xdr:cNvPr>
        <xdr:cNvSpPr txBox="1"/>
      </xdr:nvSpPr>
      <xdr:spPr>
        <a:xfrm>
          <a:off x="16355695" y="1842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128270</xdr:rowOff>
    </xdr:from>
    <xdr:to>
      <xdr:col>81</xdr:col>
      <xdr:colOff>101600</xdr:colOff>
      <xdr:row>105</xdr:row>
      <xdr:rowOff>58420</xdr:rowOff>
    </xdr:to>
    <xdr:sp macro="" textlink="">
      <xdr:nvSpPr>
        <xdr:cNvPr id="777" name="楕円 776">
          <a:extLst>
            <a:ext uri="{FF2B5EF4-FFF2-40B4-BE49-F238E27FC236}">
              <a16:creationId xmlns:a16="http://schemas.microsoft.com/office/drawing/2014/main" id="{2BC27C0B-5BAA-4E9D-93C0-99A6E45059C6}"/>
            </a:ext>
          </a:extLst>
        </xdr:cNvPr>
        <xdr:cNvSpPr/>
      </xdr:nvSpPr>
      <xdr:spPr>
        <a:xfrm>
          <a:off x="15430500" y="18353405"/>
          <a:ext cx="103505" cy="1111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7620</xdr:rowOff>
    </xdr:from>
    <xdr:to>
      <xdr:col>85</xdr:col>
      <xdr:colOff>127000</xdr:colOff>
      <xdr:row>105</xdr:row>
      <xdr:rowOff>87630</xdr:rowOff>
    </xdr:to>
    <xdr:cxnSp macro="">
      <xdr:nvCxnSpPr>
        <xdr:cNvPr id="778" name="直線コネクタ 777">
          <a:extLst>
            <a:ext uri="{FF2B5EF4-FFF2-40B4-BE49-F238E27FC236}">
              <a16:creationId xmlns:a16="http://schemas.microsoft.com/office/drawing/2014/main" id="{EB7F2107-7087-4EB1-9370-2FE89BBBAA40}"/>
            </a:ext>
          </a:extLst>
        </xdr:cNvPr>
        <xdr:cNvCxnSpPr/>
      </xdr:nvCxnSpPr>
      <xdr:spPr>
        <a:xfrm>
          <a:off x="15479395" y="18408015"/>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133986</xdr:rowOff>
    </xdr:from>
    <xdr:to>
      <xdr:col>76</xdr:col>
      <xdr:colOff>165100</xdr:colOff>
      <xdr:row>105</xdr:row>
      <xdr:rowOff>64136</xdr:rowOff>
    </xdr:to>
    <xdr:sp macro="" textlink="">
      <xdr:nvSpPr>
        <xdr:cNvPr id="779" name="楕円 778">
          <a:extLst>
            <a:ext uri="{FF2B5EF4-FFF2-40B4-BE49-F238E27FC236}">
              <a16:creationId xmlns:a16="http://schemas.microsoft.com/office/drawing/2014/main" id="{90A92C60-7E8B-4DE8-A703-4405A31F6CA4}"/>
            </a:ext>
          </a:extLst>
        </xdr:cNvPr>
        <xdr:cNvSpPr/>
      </xdr:nvSpPr>
      <xdr:spPr>
        <a:xfrm>
          <a:off x="14543405" y="1836483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7620</xdr:rowOff>
    </xdr:from>
    <xdr:to>
      <xdr:col>81</xdr:col>
      <xdr:colOff>50800</xdr:colOff>
      <xdr:row>105</xdr:row>
      <xdr:rowOff>13336</xdr:rowOff>
    </xdr:to>
    <xdr:cxnSp macro="">
      <xdr:nvCxnSpPr>
        <xdr:cNvPr id="780" name="直線コネクタ 779">
          <a:extLst>
            <a:ext uri="{FF2B5EF4-FFF2-40B4-BE49-F238E27FC236}">
              <a16:creationId xmlns:a16="http://schemas.microsoft.com/office/drawing/2014/main" id="{A1B0AAD9-748B-4EEA-BF60-63D249732DE6}"/>
            </a:ext>
          </a:extLst>
        </xdr:cNvPr>
        <xdr:cNvCxnSpPr/>
      </xdr:nvCxnSpPr>
      <xdr:spPr>
        <a:xfrm flipV="1">
          <a:off x="14592300" y="18408015"/>
          <a:ext cx="887095"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88264</xdr:rowOff>
    </xdr:from>
    <xdr:to>
      <xdr:col>72</xdr:col>
      <xdr:colOff>38100</xdr:colOff>
      <xdr:row>105</xdr:row>
      <xdr:rowOff>18414</xdr:rowOff>
    </xdr:to>
    <xdr:sp macro="" textlink="">
      <xdr:nvSpPr>
        <xdr:cNvPr id="781" name="楕円 780">
          <a:extLst>
            <a:ext uri="{FF2B5EF4-FFF2-40B4-BE49-F238E27FC236}">
              <a16:creationId xmlns:a16="http://schemas.microsoft.com/office/drawing/2014/main" id="{FDB03B43-C7AC-4F0F-9C38-3C3D408CD1A8}"/>
            </a:ext>
          </a:extLst>
        </xdr:cNvPr>
        <xdr:cNvSpPr/>
      </xdr:nvSpPr>
      <xdr:spPr>
        <a:xfrm>
          <a:off x="13650595" y="18313399"/>
          <a:ext cx="103505" cy="1111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139064</xdr:rowOff>
    </xdr:from>
    <xdr:to>
      <xdr:col>76</xdr:col>
      <xdr:colOff>114300</xdr:colOff>
      <xdr:row>105</xdr:row>
      <xdr:rowOff>13336</xdr:rowOff>
    </xdr:to>
    <xdr:cxnSp macro="">
      <xdr:nvCxnSpPr>
        <xdr:cNvPr id="782" name="直線コネクタ 781">
          <a:extLst>
            <a:ext uri="{FF2B5EF4-FFF2-40B4-BE49-F238E27FC236}">
              <a16:creationId xmlns:a16="http://schemas.microsoft.com/office/drawing/2014/main" id="{6AF65314-0BCC-4F73-88EC-ACA3DC5E2046}"/>
            </a:ext>
          </a:extLst>
        </xdr:cNvPr>
        <xdr:cNvCxnSpPr/>
      </xdr:nvCxnSpPr>
      <xdr:spPr>
        <a:xfrm>
          <a:off x="13705205" y="18368009"/>
          <a:ext cx="887095"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65405</xdr:rowOff>
    </xdr:from>
    <xdr:to>
      <xdr:col>67</xdr:col>
      <xdr:colOff>101600</xdr:colOff>
      <xdr:row>104</xdr:row>
      <xdr:rowOff>167005</xdr:rowOff>
    </xdr:to>
    <xdr:sp macro="" textlink="">
      <xdr:nvSpPr>
        <xdr:cNvPr id="783" name="楕円 782">
          <a:extLst>
            <a:ext uri="{FF2B5EF4-FFF2-40B4-BE49-F238E27FC236}">
              <a16:creationId xmlns:a16="http://schemas.microsoft.com/office/drawing/2014/main" id="{661EABB0-BC06-4750-95B5-D1B53458DA73}"/>
            </a:ext>
          </a:extLst>
        </xdr:cNvPr>
        <xdr:cNvSpPr/>
      </xdr:nvSpPr>
      <xdr:spPr>
        <a:xfrm>
          <a:off x="12763500" y="18294350"/>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116205</xdr:rowOff>
    </xdr:from>
    <xdr:to>
      <xdr:col>71</xdr:col>
      <xdr:colOff>177800</xdr:colOff>
      <xdr:row>104</xdr:row>
      <xdr:rowOff>139064</xdr:rowOff>
    </xdr:to>
    <xdr:cxnSp macro="">
      <xdr:nvCxnSpPr>
        <xdr:cNvPr id="784" name="直線コネクタ 783">
          <a:extLst>
            <a:ext uri="{FF2B5EF4-FFF2-40B4-BE49-F238E27FC236}">
              <a16:creationId xmlns:a16="http://schemas.microsoft.com/office/drawing/2014/main" id="{1CB92FBA-A5DB-4D28-9F2B-2ED6D2EFB135}"/>
            </a:ext>
          </a:extLst>
        </xdr:cNvPr>
        <xdr:cNvCxnSpPr/>
      </xdr:nvCxnSpPr>
      <xdr:spPr>
        <a:xfrm>
          <a:off x="12812395" y="18343245"/>
          <a:ext cx="89281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12082</xdr:rowOff>
    </xdr:from>
    <xdr:ext cx="405111" cy="259045"/>
    <xdr:sp macro="" textlink="">
      <xdr:nvSpPr>
        <xdr:cNvPr id="785" name="n_1aveValue【公民館】&#10;有形固定資産減価償却率">
          <a:extLst>
            <a:ext uri="{FF2B5EF4-FFF2-40B4-BE49-F238E27FC236}">
              <a16:creationId xmlns:a16="http://schemas.microsoft.com/office/drawing/2014/main" id="{6F71D37E-CB19-455C-B8D0-B352F8DD0158}"/>
            </a:ext>
          </a:extLst>
        </xdr:cNvPr>
        <xdr:cNvSpPr txBox="1"/>
      </xdr:nvSpPr>
      <xdr:spPr>
        <a:xfrm>
          <a:off x="15267949" y="18061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158766</xdr:rowOff>
    </xdr:from>
    <xdr:ext cx="405111" cy="259045"/>
    <xdr:sp macro="" textlink="">
      <xdr:nvSpPr>
        <xdr:cNvPr id="786" name="n_2aveValue【公民館】&#10;有形固定資産減価償却率">
          <a:extLst>
            <a:ext uri="{FF2B5EF4-FFF2-40B4-BE49-F238E27FC236}">
              <a16:creationId xmlns:a16="http://schemas.microsoft.com/office/drawing/2014/main" id="{012F4832-74D6-47EC-8198-52748F51879A}"/>
            </a:ext>
          </a:extLst>
        </xdr:cNvPr>
        <xdr:cNvSpPr txBox="1"/>
      </xdr:nvSpPr>
      <xdr:spPr>
        <a:xfrm>
          <a:off x="14391649" y="1803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147338</xdr:rowOff>
    </xdr:from>
    <xdr:ext cx="405111" cy="259045"/>
    <xdr:sp macro="" textlink="">
      <xdr:nvSpPr>
        <xdr:cNvPr id="787" name="n_3aveValue【公民館】&#10;有形固定資産減価償却率">
          <a:extLst>
            <a:ext uri="{FF2B5EF4-FFF2-40B4-BE49-F238E27FC236}">
              <a16:creationId xmlns:a16="http://schemas.microsoft.com/office/drawing/2014/main" id="{F5BEC066-6CFA-4B56-88A1-16526C835E6C}"/>
            </a:ext>
          </a:extLst>
        </xdr:cNvPr>
        <xdr:cNvSpPr txBox="1"/>
      </xdr:nvSpPr>
      <xdr:spPr>
        <a:xfrm>
          <a:off x="13498839" y="18025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124477</xdr:rowOff>
    </xdr:from>
    <xdr:ext cx="405111" cy="259045"/>
    <xdr:sp macro="" textlink="">
      <xdr:nvSpPr>
        <xdr:cNvPr id="788" name="n_4aveValue【公民館】&#10;有形固定資産減価償却率">
          <a:extLst>
            <a:ext uri="{FF2B5EF4-FFF2-40B4-BE49-F238E27FC236}">
              <a16:creationId xmlns:a16="http://schemas.microsoft.com/office/drawing/2014/main" id="{338ADC4E-DE15-4FF0-8D2F-1D1235FF77C9}"/>
            </a:ext>
          </a:extLst>
        </xdr:cNvPr>
        <xdr:cNvSpPr txBox="1"/>
      </xdr:nvSpPr>
      <xdr:spPr>
        <a:xfrm>
          <a:off x="12611744" y="17999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49547</xdr:rowOff>
    </xdr:from>
    <xdr:ext cx="405111" cy="259045"/>
    <xdr:sp macro="" textlink="">
      <xdr:nvSpPr>
        <xdr:cNvPr id="789" name="n_1mainValue【公民館】&#10;有形固定資産減価償却率">
          <a:extLst>
            <a:ext uri="{FF2B5EF4-FFF2-40B4-BE49-F238E27FC236}">
              <a16:creationId xmlns:a16="http://schemas.microsoft.com/office/drawing/2014/main" id="{21D9E7B6-6827-4EF8-A618-7CDFEE1E9AAF}"/>
            </a:ext>
          </a:extLst>
        </xdr:cNvPr>
        <xdr:cNvSpPr txBox="1"/>
      </xdr:nvSpPr>
      <xdr:spPr>
        <a:xfrm>
          <a:off x="15267949" y="1844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55263</xdr:rowOff>
    </xdr:from>
    <xdr:ext cx="405111" cy="259045"/>
    <xdr:sp macro="" textlink="">
      <xdr:nvSpPr>
        <xdr:cNvPr id="790" name="n_2mainValue【公民館】&#10;有形固定資産減価償却率">
          <a:extLst>
            <a:ext uri="{FF2B5EF4-FFF2-40B4-BE49-F238E27FC236}">
              <a16:creationId xmlns:a16="http://schemas.microsoft.com/office/drawing/2014/main" id="{65A3DF5C-9C01-421A-B8F1-779C6A6ABB63}"/>
            </a:ext>
          </a:extLst>
        </xdr:cNvPr>
        <xdr:cNvSpPr txBox="1"/>
      </xdr:nvSpPr>
      <xdr:spPr>
        <a:xfrm>
          <a:off x="14391649" y="18461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9541</xdr:rowOff>
    </xdr:from>
    <xdr:ext cx="405111" cy="259045"/>
    <xdr:sp macro="" textlink="">
      <xdr:nvSpPr>
        <xdr:cNvPr id="791" name="n_3mainValue【公民館】&#10;有形固定資産減価償却率">
          <a:extLst>
            <a:ext uri="{FF2B5EF4-FFF2-40B4-BE49-F238E27FC236}">
              <a16:creationId xmlns:a16="http://schemas.microsoft.com/office/drawing/2014/main" id="{149E4734-B5A5-497B-940A-7A87B4FCD5B4}"/>
            </a:ext>
          </a:extLst>
        </xdr:cNvPr>
        <xdr:cNvSpPr txBox="1"/>
      </xdr:nvSpPr>
      <xdr:spPr>
        <a:xfrm>
          <a:off x="13498839" y="184099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158132</xdr:rowOff>
    </xdr:from>
    <xdr:ext cx="405111" cy="259045"/>
    <xdr:sp macro="" textlink="">
      <xdr:nvSpPr>
        <xdr:cNvPr id="792" name="n_4mainValue【公民館】&#10;有形固定資産減価償却率">
          <a:extLst>
            <a:ext uri="{FF2B5EF4-FFF2-40B4-BE49-F238E27FC236}">
              <a16:creationId xmlns:a16="http://schemas.microsoft.com/office/drawing/2014/main" id="{31E395D1-1E5C-47A6-97B8-4156656E2457}"/>
            </a:ext>
          </a:extLst>
        </xdr:cNvPr>
        <xdr:cNvSpPr txBox="1"/>
      </xdr:nvSpPr>
      <xdr:spPr>
        <a:xfrm>
          <a:off x="12611744" y="1838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a:extLst>
            <a:ext uri="{FF2B5EF4-FFF2-40B4-BE49-F238E27FC236}">
              <a16:creationId xmlns:a16="http://schemas.microsoft.com/office/drawing/2014/main" id="{4BF8B1A8-1072-4AC6-9B1A-3C0D59721201}"/>
            </a:ext>
          </a:extLst>
        </xdr:cNvPr>
        <xdr:cNvSpPr/>
      </xdr:nvSpPr>
      <xdr:spPr>
        <a:xfrm>
          <a:off x="18288000" y="15971520"/>
          <a:ext cx="4724400" cy="6445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a:extLst>
            <a:ext uri="{FF2B5EF4-FFF2-40B4-BE49-F238E27FC236}">
              <a16:creationId xmlns:a16="http://schemas.microsoft.com/office/drawing/2014/main" id="{09898C4D-4C43-4027-B314-D078FF31DBBB}"/>
            </a:ext>
          </a:extLst>
        </xdr:cNvPr>
        <xdr:cNvSpPr/>
      </xdr:nvSpPr>
      <xdr:spPr>
        <a:xfrm>
          <a:off x="18413095" y="1663763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a:extLst>
            <a:ext uri="{FF2B5EF4-FFF2-40B4-BE49-F238E27FC236}">
              <a16:creationId xmlns:a16="http://schemas.microsoft.com/office/drawing/2014/main" id="{4C6F23CD-E8AB-455C-9F4E-296B72120FC8}"/>
            </a:ext>
          </a:extLst>
        </xdr:cNvPr>
        <xdr:cNvSpPr/>
      </xdr:nvSpPr>
      <xdr:spPr>
        <a:xfrm>
          <a:off x="18413095" y="1685226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a:extLst>
            <a:ext uri="{FF2B5EF4-FFF2-40B4-BE49-F238E27FC236}">
              <a16:creationId xmlns:a16="http://schemas.microsoft.com/office/drawing/2014/main" id="{58212845-4BAB-426E-8B87-D7704DD0636F}"/>
            </a:ext>
          </a:extLst>
        </xdr:cNvPr>
        <xdr:cNvSpPr/>
      </xdr:nvSpPr>
      <xdr:spPr>
        <a:xfrm>
          <a:off x="19431000" y="1663763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a:extLst>
            <a:ext uri="{FF2B5EF4-FFF2-40B4-BE49-F238E27FC236}">
              <a16:creationId xmlns:a16="http://schemas.microsoft.com/office/drawing/2014/main" id="{10F0F677-99E9-4D1A-ACFA-8AED8E024D08}"/>
            </a:ext>
          </a:extLst>
        </xdr:cNvPr>
        <xdr:cNvSpPr/>
      </xdr:nvSpPr>
      <xdr:spPr>
        <a:xfrm>
          <a:off x="19431000" y="1685226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a:extLst>
            <a:ext uri="{FF2B5EF4-FFF2-40B4-BE49-F238E27FC236}">
              <a16:creationId xmlns:a16="http://schemas.microsoft.com/office/drawing/2014/main" id="{72E27137-AEF8-4C77-98E7-ABFE5149665A}"/>
            </a:ext>
          </a:extLst>
        </xdr:cNvPr>
        <xdr:cNvSpPr/>
      </xdr:nvSpPr>
      <xdr:spPr>
        <a:xfrm>
          <a:off x="20574000" y="1663763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a:extLst>
            <a:ext uri="{FF2B5EF4-FFF2-40B4-BE49-F238E27FC236}">
              <a16:creationId xmlns:a16="http://schemas.microsoft.com/office/drawing/2014/main" id="{EEB0E4AC-73B7-4B41-B8E6-D4CF05E3BEF3}"/>
            </a:ext>
          </a:extLst>
        </xdr:cNvPr>
        <xdr:cNvSpPr/>
      </xdr:nvSpPr>
      <xdr:spPr>
        <a:xfrm>
          <a:off x="20574000" y="1685226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a:extLst>
            <a:ext uri="{FF2B5EF4-FFF2-40B4-BE49-F238E27FC236}">
              <a16:creationId xmlns:a16="http://schemas.microsoft.com/office/drawing/2014/main" id="{147CE87A-D5C5-4978-BA4D-BB70008DD225}"/>
            </a:ext>
          </a:extLst>
        </xdr:cNvPr>
        <xdr:cNvSpPr/>
      </xdr:nvSpPr>
      <xdr:spPr>
        <a:xfrm>
          <a:off x="18288000" y="17137380"/>
          <a:ext cx="4724400" cy="233934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a:extLst>
            <a:ext uri="{FF2B5EF4-FFF2-40B4-BE49-F238E27FC236}">
              <a16:creationId xmlns:a16="http://schemas.microsoft.com/office/drawing/2014/main" id="{CA7A761F-0EDB-4A5F-9CF1-76D5708A78D7}"/>
            </a:ext>
          </a:extLst>
        </xdr:cNvPr>
        <xdr:cNvSpPr txBox="1"/>
      </xdr:nvSpPr>
      <xdr:spPr>
        <a:xfrm>
          <a:off x="18249900" y="16939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a:extLst>
            <a:ext uri="{FF2B5EF4-FFF2-40B4-BE49-F238E27FC236}">
              <a16:creationId xmlns:a16="http://schemas.microsoft.com/office/drawing/2014/main" id="{3035A0D9-F52E-4BDB-9CD3-045A14C815B5}"/>
            </a:ext>
          </a:extLst>
        </xdr:cNvPr>
        <xdr:cNvCxnSpPr/>
      </xdr:nvCxnSpPr>
      <xdr:spPr>
        <a:xfrm>
          <a:off x="18288000" y="194767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3" name="直線コネクタ 802">
          <a:extLst>
            <a:ext uri="{FF2B5EF4-FFF2-40B4-BE49-F238E27FC236}">
              <a16:creationId xmlns:a16="http://schemas.microsoft.com/office/drawing/2014/main" id="{016E883D-AE93-4B4E-AD06-9946FF11FBDA}"/>
            </a:ext>
          </a:extLst>
        </xdr:cNvPr>
        <xdr:cNvCxnSpPr/>
      </xdr:nvCxnSpPr>
      <xdr:spPr>
        <a:xfrm>
          <a:off x="18288000" y="190042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4" name="テキスト ボックス 803">
          <a:extLst>
            <a:ext uri="{FF2B5EF4-FFF2-40B4-BE49-F238E27FC236}">
              <a16:creationId xmlns:a16="http://schemas.microsoft.com/office/drawing/2014/main" id="{C6084807-C4D0-4BD4-BA65-DE3D5284F04D}"/>
            </a:ext>
          </a:extLst>
        </xdr:cNvPr>
        <xdr:cNvSpPr txBox="1"/>
      </xdr:nvSpPr>
      <xdr:spPr>
        <a:xfrm>
          <a:off x="17822726" y="18860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5" name="直線コネクタ 804">
          <a:extLst>
            <a:ext uri="{FF2B5EF4-FFF2-40B4-BE49-F238E27FC236}">
              <a16:creationId xmlns:a16="http://schemas.microsoft.com/office/drawing/2014/main" id="{70848EA6-9199-4B15-A6BE-1A74251316EF}"/>
            </a:ext>
          </a:extLst>
        </xdr:cNvPr>
        <xdr:cNvCxnSpPr/>
      </xdr:nvCxnSpPr>
      <xdr:spPr>
        <a:xfrm>
          <a:off x="18288000" y="185394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6" name="テキスト ボックス 805">
          <a:extLst>
            <a:ext uri="{FF2B5EF4-FFF2-40B4-BE49-F238E27FC236}">
              <a16:creationId xmlns:a16="http://schemas.microsoft.com/office/drawing/2014/main" id="{E02D02E2-295D-40D2-8D74-464640823EBC}"/>
            </a:ext>
          </a:extLst>
        </xdr:cNvPr>
        <xdr:cNvSpPr txBox="1"/>
      </xdr:nvSpPr>
      <xdr:spPr>
        <a:xfrm>
          <a:off x="17822726" y="183877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7" name="直線コネクタ 806">
          <a:extLst>
            <a:ext uri="{FF2B5EF4-FFF2-40B4-BE49-F238E27FC236}">
              <a16:creationId xmlns:a16="http://schemas.microsoft.com/office/drawing/2014/main" id="{0AAFF5D6-55B3-40A2-AFD2-A224501DC772}"/>
            </a:ext>
          </a:extLst>
        </xdr:cNvPr>
        <xdr:cNvCxnSpPr/>
      </xdr:nvCxnSpPr>
      <xdr:spPr>
        <a:xfrm>
          <a:off x="18288000" y="180746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8" name="テキスト ボックス 807">
          <a:extLst>
            <a:ext uri="{FF2B5EF4-FFF2-40B4-BE49-F238E27FC236}">
              <a16:creationId xmlns:a16="http://schemas.microsoft.com/office/drawing/2014/main" id="{8E490E02-1DA4-42F9-A4C8-9807A91D3B78}"/>
            </a:ext>
          </a:extLst>
        </xdr:cNvPr>
        <xdr:cNvSpPr txBox="1"/>
      </xdr:nvSpPr>
      <xdr:spPr>
        <a:xfrm>
          <a:off x="17822726" y="179228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9" name="直線コネクタ 808">
          <a:extLst>
            <a:ext uri="{FF2B5EF4-FFF2-40B4-BE49-F238E27FC236}">
              <a16:creationId xmlns:a16="http://schemas.microsoft.com/office/drawing/2014/main" id="{7553F30F-D3E3-4A81-9BB7-5F895961682B}"/>
            </a:ext>
          </a:extLst>
        </xdr:cNvPr>
        <xdr:cNvCxnSpPr/>
      </xdr:nvCxnSpPr>
      <xdr:spPr>
        <a:xfrm>
          <a:off x="18288000" y="1760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0" name="テキスト ボックス 809">
          <a:extLst>
            <a:ext uri="{FF2B5EF4-FFF2-40B4-BE49-F238E27FC236}">
              <a16:creationId xmlns:a16="http://schemas.microsoft.com/office/drawing/2014/main" id="{3EA1B3B9-05DB-4E04-BC50-AFA3D14CF4B0}"/>
            </a:ext>
          </a:extLst>
        </xdr:cNvPr>
        <xdr:cNvSpPr txBox="1"/>
      </xdr:nvSpPr>
      <xdr:spPr>
        <a:xfrm>
          <a:off x="17822726" y="17458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a16="http://schemas.microsoft.com/office/drawing/2014/main" id="{67D6DC55-4FB5-4429-BCBA-939BF80BA746}"/>
            </a:ext>
          </a:extLst>
        </xdr:cNvPr>
        <xdr:cNvCxnSpPr/>
      </xdr:nvCxnSpPr>
      <xdr:spPr>
        <a:xfrm>
          <a:off x="18288000" y="171373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a:extLst>
            <a:ext uri="{FF2B5EF4-FFF2-40B4-BE49-F238E27FC236}">
              <a16:creationId xmlns:a16="http://schemas.microsoft.com/office/drawing/2014/main" id="{3C2BF285-00AF-4877-9F23-94252A425910}"/>
            </a:ext>
          </a:extLst>
        </xdr:cNvPr>
        <xdr:cNvSpPr txBox="1"/>
      </xdr:nvSpPr>
      <xdr:spPr>
        <a:xfrm>
          <a:off x="17822726" y="169856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公民館】&#10;一人当たり面積グラフ枠">
          <a:extLst>
            <a:ext uri="{FF2B5EF4-FFF2-40B4-BE49-F238E27FC236}">
              <a16:creationId xmlns:a16="http://schemas.microsoft.com/office/drawing/2014/main" id="{82F6E89D-869C-4188-8AD0-F3D0F1E455F3}"/>
            </a:ext>
          </a:extLst>
        </xdr:cNvPr>
        <xdr:cNvSpPr/>
      </xdr:nvSpPr>
      <xdr:spPr>
        <a:xfrm>
          <a:off x="18288000" y="17137380"/>
          <a:ext cx="4724400" cy="233934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165354</xdr:rowOff>
    </xdr:from>
    <xdr:to>
      <xdr:col>116</xdr:col>
      <xdr:colOff>62864</xdr:colOff>
      <xdr:row>108</xdr:row>
      <xdr:rowOff>62485</xdr:rowOff>
    </xdr:to>
    <xdr:cxnSp macro="">
      <xdr:nvCxnSpPr>
        <xdr:cNvPr id="814" name="直線コネクタ 813">
          <a:extLst>
            <a:ext uri="{FF2B5EF4-FFF2-40B4-BE49-F238E27FC236}">
              <a16:creationId xmlns:a16="http://schemas.microsoft.com/office/drawing/2014/main" id="{4835AE96-115D-483F-A297-77002CD4C646}"/>
            </a:ext>
          </a:extLst>
        </xdr:cNvPr>
        <xdr:cNvCxnSpPr/>
      </xdr:nvCxnSpPr>
      <xdr:spPr>
        <a:xfrm flipV="1">
          <a:off x="22162769" y="17514189"/>
          <a:ext cx="0" cy="1478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815" name="【公民館】&#10;一人当たり面積最小値テキスト">
          <a:extLst>
            <a:ext uri="{FF2B5EF4-FFF2-40B4-BE49-F238E27FC236}">
              <a16:creationId xmlns:a16="http://schemas.microsoft.com/office/drawing/2014/main" id="{AC763018-A807-4D24-8636-E8365C25B7D5}"/>
            </a:ext>
          </a:extLst>
        </xdr:cNvPr>
        <xdr:cNvSpPr txBox="1"/>
      </xdr:nvSpPr>
      <xdr:spPr>
        <a:xfrm>
          <a:off x="22201505" y="18996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816" name="直線コネクタ 815">
          <a:extLst>
            <a:ext uri="{FF2B5EF4-FFF2-40B4-BE49-F238E27FC236}">
              <a16:creationId xmlns:a16="http://schemas.microsoft.com/office/drawing/2014/main" id="{0DF463A2-9222-43C9-AE90-B1BABB00226C}"/>
            </a:ext>
          </a:extLst>
        </xdr:cNvPr>
        <xdr:cNvCxnSpPr/>
      </xdr:nvCxnSpPr>
      <xdr:spPr>
        <a:xfrm>
          <a:off x="22070695" y="18992470"/>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112031</xdr:rowOff>
    </xdr:from>
    <xdr:ext cx="469744" cy="259045"/>
    <xdr:sp macro="" textlink="">
      <xdr:nvSpPr>
        <xdr:cNvPr id="817" name="【公民館】&#10;一人当たり面積最大値テキスト">
          <a:extLst>
            <a:ext uri="{FF2B5EF4-FFF2-40B4-BE49-F238E27FC236}">
              <a16:creationId xmlns:a16="http://schemas.microsoft.com/office/drawing/2014/main" id="{E328E916-6D22-4C8F-97E0-F0CC06FEE2B3}"/>
            </a:ext>
          </a:extLst>
        </xdr:cNvPr>
        <xdr:cNvSpPr txBox="1"/>
      </xdr:nvSpPr>
      <xdr:spPr>
        <a:xfrm>
          <a:off x="22201505" y="17287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165354</xdr:rowOff>
    </xdr:from>
    <xdr:to>
      <xdr:col>116</xdr:col>
      <xdr:colOff>152400</xdr:colOff>
      <xdr:row>99</xdr:row>
      <xdr:rowOff>165354</xdr:rowOff>
    </xdr:to>
    <xdr:cxnSp macro="">
      <xdr:nvCxnSpPr>
        <xdr:cNvPr id="818" name="直線コネクタ 817">
          <a:extLst>
            <a:ext uri="{FF2B5EF4-FFF2-40B4-BE49-F238E27FC236}">
              <a16:creationId xmlns:a16="http://schemas.microsoft.com/office/drawing/2014/main" id="{3B5C04D5-106B-49BF-B264-BA9BD26029B3}"/>
            </a:ext>
          </a:extLst>
        </xdr:cNvPr>
        <xdr:cNvCxnSpPr/>
      </xdr:nvCxnSpPr>
      <xdr:spPr>
        <a:xfrm>
          <a:off x="22070695" y="17514189"/>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36847</xdr:rowOff>
    </xdr:from>
    <xdr:ext cx="469744" cy="259045"/>
    <xdr:sp macro="" textlink="">
      <xdr:nvSpPr>
        <xdr:cNvPr id="819" name="【公民館】&#10;一人当たり面積平均値テキスト">
          <a:extLst>
            <a:ext uri="{FF2B5EF4-FFF2-40B4-BE49-F238E27FC236}">
              <a16:creationId xmlns:a16="http://schemas.microsoft.com/office/drawing/2014/main" id="{827E58D5-72DE-4725-9518-B916B9746C2B}"/>
            </a:ext>
          </a:extLst>
        </xdr:cNvPr>
        <xdr:cNvSpPr txBox="1"/>
      </xdr:nvSpPr>
      <xdr:spPr>
        <a:xfrm>
          <a:off x="22201505" y="18439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820" name="フローチャート: 判断 819">
          <a:extLst>
            <a:ext uri="{FF2B5EF4-FFF2-40B4-BE49-F238E27FC236}">
              <a16:creationId xmlns:a16="http://schemas.microsoft.com/office/drawing/2014/main" id="{BE712AEC-7722-46F9-B86E-48BCFC75BFCF}"/>
            </a:ext>
          </a:extLst>
        </xdr:cNvPr>
        <xdr:cNvSpPr/>
      </xdr:nvSpPr>
      <xdr:spPr>
        <a:xfrm>
          <a:off x="22108795" y="18589625"/>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xdr:rowOff>
    </xdr:from>
    <xdr:to>
      <xdr:col>112</xdr:col>
      <xdr:colOff>38100</xdr:colOff>
      <xdr:row>106</xdr:row>
      <xdr:rowOff>110998</xdr:rowOff>
    </xdr:to>
    <xdr:sp macro="" textlink="">
      <xdr:nvSpPr>
        <xdr:cNvPr id="821" name="フローチャート: 判断 820">
          <a:extLst>
            <a:ext uri="{FF2B5EF4-FFF2-40B4-BE49-F238E27FC236}">
              <a16:creationId xmlns:a16="http://schemas.microsoft.com/office/drawing/2014/main" id="{697B1E91-53F0-41BF-88CF-5523FEB3D2FA}"/>
            </a:ext>
          </a:extLst>
        </xdr:cNvPr>
        <xdr:cNvSpPr/>
      </xdr:nvSpPr>
      <xdr:spPr>
        <a:xfrm>
          <a:off x="21270595" y="18585053"/>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xdr:rowOff>
    </xdr:from>
    <xdr:to>
      <xdr:col>107</xdr:col>
      <xdr:colOff>101600</xdr:colOff>
      <xdr:row>106</xdr:row>
      <xdr:rowOff>110998</xdr:rowOff>
    </xdr:to>
    <xdr:sp macro="" textlink="">
      <xdr:nvSpPr>
        <xdr:cNvPr id="822" name="フローチャート: 判断 821">
          <a:extLst>
            <a:ext uri="{FF2B5EF4-FFF2-40B4-BE49-F238E27FC236}">
              <a16:creationId xmlns:a16="http://schemas.microsoft.com/office/drawing/2014/main" id="{AE1983DB-AC73-4DCC-8EE0-1DD1D9B0B68B}"/>
            </a:ext>
          </a:extLst>
        </xdr:cNvPr>
        <xdr:cNvSpPr/>
      </xdr:nvSpPr>
      <xdr:spPr>
        <a:xfrm>
          <a:off x="20383500" y="18585053"/>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45974</xdr:rowOff>
    </xdr:from>
    <xdr:to>
      <xdr:col>102</xdr:col>
      <xdr:colOff>165100</xdr:colOff>
      <xdr:row>106</xdr:row>
      <xdr:rowOff>147574</xdr:rowOff>
    </xdr:to>
    <xdr:sp macro="" textlink="">
      <xdr:nvSpPr>
        <xdr:cNvPr id="823" name="フローチャート: 判断 822">
          <a:extLst>
            <a:ext uri="{FF2B5EF4-FFF2-40B4-BE49-F238E27FC236}">
              <a16:creationId xmlns:a16="http://schemas.microsoft.com/office/drawing/2014/main" id="{4140ED06-DA26-4358-962C-5274131F0063}"/>
            </a:ext>
          </a:extLst>
        </xdr:cNvPr>
        <xdr:cNvSpPr/>
      </xdr:nvSpPr>
      <xdr:spPr>
        <a:xfrm>
          <a:off x="19496405" y="18621629"/>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57404</xdr:rowOff>
    </xdr:from>
    <xdr:to>
      <xdr:col>98</xdr:col>
      <xdr:colOff>38100</xdr:colOff>
      <xdr:row>106</xdr:row>
      <xdr:rowOff>159004</xdr:rowOff>
    </xdr:to>
    <xdr:sp macro="" textlink="">
      <xdr:nvSpPr>
        <xdr:cNvPr id="824" name="フローチャート: 判断 823">
          <a:extLst>
            <a:ext uri="{FF2B5EF4-FFF2-40B4-BE49-F238E27FC236}">
              <a16:creationId xmlns:a16="http://schemas.microsoft.com/office/drawing/2014/main" id="{C00B2288-B346-4D32-927B-4CA27B56EB36}"/>
            </a:ext>
          </a:extLst>
        </xdr:cNvPr>
        <xdr:cNvSpPr/>
      </xdr:nvSpPr>
      <xdr:spPr>
        <a:xfrm>
          <a:off x="18603595" y="18638774"/>
          <a:ext cx="10350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E71F7C1E-496C-4460-8C67-123000BC97A7}"/>
            </a:ext>
          </a:extLst>
        </xdr:cNvPr>
        <xdr:cNvSpPr txBox="1"/>
      </xdr:nvSpPr>
      <xdr:spPr>
        <a:xfrm>
          <a:off x="21972905"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074F592A-DC25-4312-98F1-8627702BBE68}"/>
            </a:ext>
          </a:extLst>
        </xdr:cNvPr>
        <xdr:cNvSpPr txBox="1"/>
      </xdr:nvSpPr>
      <xdr:spPr>
        <a:xfrm>
          <a:off x="21134705"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3CDDAD92-CDAD-49C2-A189-4DF851B2EF0D}"/>
            </a:ext>
          </a:extLst>
        </xdr:cNvPr>
        <xdr:cNvSpPr txBox="1"/>
      </xdr:nvSpPr>
      <xdr:spPr>
        <a:xfrm>
          <a:off x="20241895"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90901FE3-47E2-47A0-AF4A-D7C175A25510}"/>
            </a:ext>
          </a:extLst>
        </xdr:cNvPr>
        <xdr:cNvSpPr txBox="1"/>
      </xdr:nvSpPr>
      <xdr:spPr>
        <a:xfrm>
          <a:off x="19354800"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710F4945-06B8-4C86-B0A7-7E763CED25C2}"/>
            </a:ext>
          </a:extLst>
        </xdr:cNvPr>
        <xdr:cNvSpPr txBox="1"/>
      </xdr:nvSpPr>
      <xdr:spPr>
        <a:xfrm>
          <a:off x="18467705"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162561</xdr:rowOff>
    </xdr:from>
    <xdr:to>
      <xdr:col>116</xdr:col>
      <xdr:colOff>114300</xdr:colOff>
      <xdr:row>107</xdr:row>
      <xdr:rowOff>92711</xdr:rowOff>
    </xdr:to>
    <xdr:sp macro="" textlink="">
      <xdr:nvSpPr>
        <xdr:cNvPr id="830" name="楕円 829">
          <a:extLst>
            <a:ext uri="{FF2B5EF4-FFF2-40B4-BE49-F238E27FC236}">
              <a16:creationId xmlns:a16="http://schemas.microsoft.com/office/drawing/2014/main" id="{AD18E2F7-A462-4341-8CD1-73E5EB9B2031}"/>
            </a:ext>
          </a:extLst>
        </xdr:cNvPr>
        <xdr:cNvSpPr/>
      </xdr:nvSpPr>
      <xdr:spPr>
        <a:xfrm>
          <a:off x="22108795" y="18738216"/>
          <a:ext cx="103505" cy="1111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140988</xdr:rowOff>
    </xdr:from>
    <xdr:ext cx="469744" cy="259045"/>
    <xdr:sp macro="" textlink="">
      <xdr:nvSpPr>
        <xdr:cNvPr id="831" name="【公民館】&#10;一人当たり面積該当値テキスト">
          <a:extLst>
            <a:ext uri="{FF2B5EF4-FFF2-40B4-BE49-F238E27FC236}">
              <a16:creationId xmlns:a16="http://schemas.microsoft.com/office/drawing/2014/main" id="{E9DD8D30-19B9-4BC8-ACF4-535A0D2D1B27}"/>
            </a:ext>
          </a:extLst>
        </xdr:cNvPr>
        <xdr:cNvSpPr txBox="1"/>
      </xdr:nvSpPr>
      <xdr:spPr>
        <a:xfrm>
          <a:off x="22201505" y="1872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162561</xdr:rowOff>
    </xdr:from>
    <xdr:to>
      <xdr:col>112</xdr:col>
      <xdr:colOff>38100</xdr:colOff>
      <xdr:row>107</xdr:row>
      <xdr:rowOff>92711</xdr:rowOff>
    </xdr:to>
    <xdr:sp macro="" textlink="">
      <xdr:nvSpPr>
        <xdr:cNvPr id="832" name="楕円 831">
          <a:extLst>
            <a:ext uri="{FF2B5EF4-FFF2-40B4-BE49-F238E27FC236}">
              <a16:creationId xmlns:a16="http://schemas.microsoft.com/office/drawing/2014/main" id="{E6231E35-4FB8-44BB-B9AE-1D2DAC7454BE}"/>
            </a:ext>
          </a:extLst>
        </xdr:cNvPr>
        <xdr:cNvSpPr/>
      </xdr:nvSpPr>
      <xdr:spPr>
        <a:xfrm>
          <a:off x="21270595" y="18738216"/>
          <a:ext cx="103505" cy="1111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41911</xdr:rowOff>
    </xdr:from>
    <xdr:to>
      <xdr:col>116</xdr:col>
      <xdr:colOff>63500</xdr:colOff>
      <xdr:row>107</xdr:row>
      <xdr:rowOff>41911</xdr:rowOff>
    </xdr:to>
    <xdr:cxnSp macro="">
      <xdr:nvCxnSpPr>
        <xdr:cNvPr id="833" name="直線コネクタ 832">
          <a:extLst>
            <a:ext uri="{FF2B5EF4-FFF2-40B4-BE49-F238E27FC236}">
              <a16:creationId xmlns:a16="http://schemas.microsoft.com/office/drawing/2014/main" id="{E9FD61AE-ED7D-4F53-A396-2FE210B3EB4C}"/>
            </a:ext>
          </a:extLst>
        </xdr:cNvPr>
        <xdr:cNvCxnSpPr/>
      </xdr:nvCxnSpPr>
      <xdr:spPr>
        <a:xfrm>
          <a:off x="21325205" y="1879473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162561</xdr:rowOff>
    </xdr:from>
    <xdr:to>
      <xdr:col>107</xdr:col>
      <xdr:colOff>101600</xdr:colOff>
      <xdr:row>107</xdr:row>
      <xdr:rowOff>92711</xdr:rowOff>
    </xdr:to>
    <xdr:sp macro="" textlink="">
      <xdr:nvSpPr>
        <xdr:cNvPr id="834" name="楕円 833">
          <a:extLst>
            <a:ext uri="{FF2B5EF4-FFF2-40B4-BE49-F238E27FC236}">
              <a16:creationId xmlns:a16="http://schemas.microsoft.com/office/drawing/2014/main" id="{AFD129B4-B19B-45FD-9109-6EC55E6CB527}"/>
            </a:ext>
          </a:extLst>
        </xdr:cNvPr>
        <xdr:cNvSpPr/>
      </xdr:nvSpPr>
      <xdr:spPr>
        <a:xfrm>
          <a:off x="20383500" y="18738216"/>
          <a:ext cx="103505" cy="1111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41911</xdr:rowOff>
    </xdr:from>
    <xdr:to>
      <xdr:col>111</xdr:col>
      <xdr:colOff>177800</xdr:colOff>
      <xdr:row>107</xdr:row>
      <xdr:rowOff>41911</xdr:rowOff>
    </xdr:to>
    <xdr:cxnSp macro="">
      <xdr:nvCxnSpPr>
        <xdr:cNvPr id="835" name="直線コネクタ 834">
          <a:extLst>
            <a:ext uri="{FF2B5EF4-FFF2-40B4-BE49-F238E27FC236}">
              <a16:creationId xmlns:a16="http://schemas.microsoft.com/office/drawing/2014/main" id="{16A9E022-4905-4F13-B03C-C713FC0CE416}"/>
            </a:ext>
          </a:extLst>
        </xdr:cNvPr>
        <xdr:cNvCxnSpPr/>
      </xdr:nvCxnSpPr>
      <xdr:spPr>
        <a:xfrm>
          <a:off x="20432395" y="18794731"/>
          <a:ext cx="89281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162561</xdr:rowOff>
    </xdr:from>
    <xdr:to>
      <xdr:col>102</xdr:col>
      <xdr:colOff>165100</xdr:colOff>
      <xdr:row>107</xdr:row>
      <xdr:rowOff>92711</xdr:rowOff>
    </xdr:to>
    <xdr:sp macro="" textlink="">
      <xdr:nvSpPr>
        <xdr:cNvPr id="836" name="楕円 835">
          <a:extLst>
            <a:ext uri="{FF2B5EF4-FFF2-40B4-BE49-F238E27FC236}">
              <a16:creationId xmlns:a16="http://schemas.microsoft.com/office/drawing/2014/main" id="{83CE14B9-F2C9-4B5A-B6B4-67701076DB34}"/>
            </a:ext>
          </a:extLst>
        </xdr:cNvPr>
        <xdr:cNvSpPr/>
      </xdr:nvSpPr>
      <xdr:spPr>
        <a:xfrm>
          <a:off x="19496405" y="18738216"/>
          <a:ext cx="97790" cy="1111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41911</xdr:rowOff>
    </xdr:from>
    <xdr:to>
      <xdr:col>107</xdr:col>
      <xdr:colOff>50800</xdr:colOff>
      <xdr:row>107</xdr:row>
      <xdr:rowOff>41911</xdr:rowOff>
    </xdr:to>
    <xdr:cxnSp macro="">
      <xdr:nvCxnSpPr>
        <xdr:cNvPr id="837" name="直線コネクタ 836">
          <a:extLst>
            <a:ext uri="{FF2B5EF4-FFF2-40B4-BE49-F238E27FC236}">
              <a16:creationId xmlns:a16="http://schemas.microsoft.com/office/drawing/2014/main" id="{90EC6F24-2BD1-408D-A8A4-1193EC03FC7F}"/>
            </a:ext>
          </a:extLst>
        </xdr:cNvPr>
        <xdr:cNvCxnSpPr/>
      </xdr:nvCxnSpPr>
      <xdr:spPr>
        <a:xfrm>
          <a:off x="19545300" y="18794731"/>
          <a:ext cx="88709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162561</xdr:rowOff>
    </xdr:from>
    <xdr:to>
      <xdr:col>98</xdr:col>
      <xdr:colOff>38100</xdr:colOff>
      <xdr:row>107</xdr:row>
      <xdr:rowOff>92711</xdr:rowOff>
    </xdr:to>
    <xdr:sp macro="" textlink="">
      <xdr:nvSpPr>
        <xdr:cNvPr id="838" name="楕円 837">
          <a:extLst>
            <a:ext uri="{FF2B5EF4-FFF2-40B4-BE49-F238E27FC236}">
              <a16:creationId xmlns:a16="http://schemas.microsoft.com/office/drawing/2014/main" id="{906693DF-2BBA-4A65-825F-96F3F6C750EB}"/>
            </a:ext>
          </a:extLst>
        </xdr:cNvPr>
        <xdr:cNvSpPr/>
      </xdr:nvSpPr>
      <xdr:spPr>
        <a:xfrm>
          <a:off x="18603595" y="18738216"/>
          <a:ext cx="103505" cy="1111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41911</xdr:rowOff>
    </xdr:from>
    <xdr:to>
      <xdr:col>102</xdr:col>
      <xdr:colOff>114300</xdr:colOff>
      <xdr:row>107</xdr:row>
      <xdr:rowOff>41911</xdr:rowOff>
    </xdr:to>
    <xdr:cxnSp macro="">
      <xdr:nvCxnSpPr>
        <xdr:cNvPr id="839" name="直線コネクタ 838">
          <a:extLst>
            <a:ext uri="{FF2B5EF4-FFF2-40B4-BE49-F238E27FC236}">
              <a16:creationId xmlns:a16="http://schemas.microsoft.com/office/drawing/2014/main" id="{D9BFBCAE-6C10-49E3-A260-AE7C9C54FD13}"/>
            </a:ext>
          </a:extLst>
        </xdr:cNvPr>
        <xdr:cNvCxnSpPr/>
      </xdr:nvCxnSpPr>
      <xdr:spPr>
        <a:xfrm>
          <a:off x="18658205" y="18794731"/>
          <a:ext cx="88709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127525</xdr:rowOff>
    </xdr:from>
    <xdr:ext cx="469744" cy="259045"/>
    <xdr:sp macro="" textlink="">
      <xdr:nvSpPr>
        <xdr:cNvPr id="840" name="n_1aveValue【公民館】&#10;一人当たり面積">
          <a:extLst>
            <a:ext uri="{FF2B5EF4-FFF2-40B4-BE49-F238E27FC236}">
              <a16:creationId xmlns:a16="http://schemas.microsoft.com/office/drawing/2014/main" id="{BD3B1F25-FA7C-43B4-9630-FC8EF8468219}"/>
            </a:ext>
          </a:extLst>
        </xdr:cNvPr>
        <xdr:cNvSpPr txBox="1"/>
      </xdr:nvSpPr>
      <xdr:spPr>
        <a:xfrm>
          <a:off x="21073822" y="18352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127525</xdr:rowOff>
    </xdr:from>
    <xdr:ext cx="469744" cy="259045"/>
    <xdr:sp macro="" textlink="">
      <xdr:nvSpPr>
        <xdr:cNvPr id="841" name="n_2aveValue【公民館】&#10;一人当たり面積">
          <a:extLst>
            <a:ext uri="{FF2B5EF4-FFF2-40B4-BE49-F238E27FC236}">
              <a16:creationId xmlns:a16="http://schemas.microsoft.com/office/drawing/2014/main" id="{BEF93147-B08F-4082-9157-9C17C28093A5}"/>
            </a:ext>
          </a:extLst>
        </xdr:cNvPr>
        <xdr:cNvSpPr txBox="1"/>
      </xdr:nvSpPr>
      <xdr:spPr>
        <a:xfrm>
          <a:off x="20197522" y="18352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164101</xdr:rowOff>
    </xdr:from>
    <xdr:ext cx="469744" cy="259045"/>
    <xdr:sp macro="" textlink="">
      <xdr:nvSpPr>
        <xdr:cNvPr id="842" name="n_3aveValue【公民館】&#10;一人当たり面積">
          <a:extLst>
            <a:ext uri="{FF2B5EF4-FFF2-40B4-BE49-F238E27FC236}">
              <a16:creationId xmlns:a16="http://schemas.microsoft.com/office/drawing/2014/main" id="{59EEAC85-1824-4C13-945F-3BA63391A6F1}"/>
            </a:ext>
          </a:extLst>
        </xdr:cNvPr>
        <xdr:cNvSpPr txBox="1"/>
      </xdr:nvSpPr>
      <xdr:spPr>
        <a:xfrm>
          <a:off x="19312332" y="1838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4081</xdr:rowOff>
    </xdr:from>
    <xdr:ext cx="469744" cy="259045"/>
    <xdr:sp macro="" textlink="">
      <xdr:nvSpPr>
        <xdr:cNvPr id="843" name="n_4aveValue【公民館】&#10;一人当たり面積">
          <a:extLst>
            <a:ext uri="{FF2B5EF4-FFF2-40B4-BE49-F238E27FC236}">
              <a16:creationId xmlns:a16="http://schemas.microsoft.com/office/drawing/2014/main" id="{E6ACA465-EB18-4E9A-B51F-03590BF42E85}"/>
            </a:ext>
          </a:extLst>
        </xdr:cNvPr>
        <xdr:cNvSpPr txBox="1"/>
      </xdr:nvSpPr>
      <xdr:spPr>
        <a:xfrm>
          <a:off x="18425237" y="18406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83838</xdr:rowOff>
    </xdr:from>
    <xdr:ext cx="469744" cy="259045"/>
    <xdr:sp macro="" textlink="">
      <xdr:nvSpPr>
        <xdr:cNvPr id="844" name="n_1mainValue【公民館】&#10;一人当たり面積">
          <a:extLst>
            <a:ext uri="{FF2B5EF4-FFF2-40B4-BE49-F238E27FC236}">
              <a16:creationId xmlns:a16="http://schemas.microsoft.com/office/drawing/2014/main" id="{82659DF7-EAAC-43D4-8B95-E4676350A826}"/>
            </a:ext>
          </a:extLst>
        </xdr:cNvPr>
        <xdr:cNvSpPr txBox="1"/>
      </xdr:nvSpPr>
      <xdr:spPr>
        <a:xfrm>
          <a:off x="21073822" y="1883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83838</xdr:rowOff>
    </xdr:from>
    <xdr:ext cx="469744" cy="259045"/>
    <xdr:sp macro="" textlink="">
      <xdr:nvSpPr>
        <xdr:cNvPr id="845" name="n_2mainValue【公民館】&#10;一人当たり面積">
          <a:extLst>
            <a:ext uri="{FF2B5EF4-FFF2-40B4-BE49-F238E27FC236}">
              <a16:creationId xmlns:a16="http://schemas.microsoft.com/office/drawing/2014/main" id="{075F7DE8-9DA7-4D3C-9C51-F0C470406119}"/>
            </a:ext>
          </a:extLst>
        </xdr:cNvPr>
        <xdr:cNvSpPr txBox="1"/>
      </xdr:nvSpPr>
      <xdr:spPr>
        <a:xfrm>
          <a:off x="20197522" y="1883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83838</xdr:rowOff>
    </xdr:from>
    <xdr:ext cx="469744" cy="259045"/>
    <xdr:sp macro="" textlink="">
      <xdr:nvSpPr>
        <xdr:cNvPr id="846" name="n_3mainValue【公民館】&#10;一人当たり面積">
          <a:extLst>
            <a:ext uri="{FF2B5EF4-FFF2-40B4-BE49-F238E27FC236}">
              <a16:creationId xmlns:a16="http://schemas.microsoft.com/office/drawing/2014/main" id="{0FF47F52-931C-408A-81A1-766DBC78B0B2}"/>
            </a:ext>
          </a:extLst>
        </xdr:cNvPr>
        <xdr:cNvSpPr txBox="1"/>
      </xdr:nvSpPr>
      <xdr:spPr>
        <a:xfrm>
          <a:off x="19312332" y="1883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83838</xdr:rowOff>
    </xdr:from>
    <xdr:ext cx="469744" cy="259045"/>
    <xdr:sp macro="" textlink="">
      <xdr:nvSpPr>
        <xdr:cNvPr id="847" name="n_4mainValue【公民館】&#10;一人当たり面積">
          <a:extLst>
            <a:ext uri="{FF2B5EF4-FFF2-40B4-BE49-F238E27FC236}">
              <a16:creationId xmlns:a16="http://schemas.microsoft.com/office/drawing/2014/main" id="{3C73A39B-4497-4312-907C-DF2D6C0F65DE}"/>
            </a:ext>
          </a:extLst>
        </xdr:cNvPr>
        <xdr:cNvSpPr txBox="1"/>
      </xdr:nvSpPr>
      <xdr:spPr>
        <a:xfrm>
          <a:off x="18425237" y="1883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id="{C1573525-CED2-4EB6-A72C-5C7FEB3E60A4}"/>
            </a:ext>
          </a:extLst>
        </xdr:cNvPr>
        <xdr:cNvSpPr/>
      </xdr:nvSpPr>
      <xdr:spPr>
        <a:xfrm>
          <a:off x="762000" y="19865340"/>
          <a:ext cx="22250400" cy="1943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id="{F87429D5-DFED-4F44-879D-C0DE94D8F349}"/>
            </a:ext>
          </a:extLst>
        </xdr:cNvPr>
        <xdr:cNvSpPr/>
      </xdr:nvSpPr>
      <xdr:spPr>
        <a:xfrm>
          <a:off x="762000" y="19923125"/>
          <a:ext cx="38481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id="{6ADC0F8F-720B-4C3A-8D9C-07B05F069799}"/>
            </a:ext>
          </a:extLst>
        </xdr:cNvPr>
        <xdr:cNvSpPr txBox="1"/>
      </xdr:nvSpPr>
      <xdr:spPr>
        <a:xfrm>
          <a:off x="838200" y="20188555"/>
          <a:ext cx="22087205" cy="15163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上記の類型においては、「橋りょう・トンネル」「公民館」を除いた施設類型において、類似団体と比較して有形固定資産減価償却率が低くなっており、比較的減価償却が進んでいない施設が多いことが分かる。「橋りょう・トンネル」については、昭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年の市制施行以前からある無名橋が数多くあり、減価償却が進んでいることが要因と考える。「公民館」については、昭和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年の市制施行以後の昭和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代に建築された館が大半で、減価償却が進んでいることが要因と考える。こうした施設については、適切な維持管理や、計画的な大規模修繕により長寿命化を図ることで、住民サービスの質の低下を招かないよう工夫して施設の管理に努めている。</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共施設の一人当たり面積については、市の政策として子育て支援を重視していることから、「認定こども園・幼稚園・保育所」「児童館」が類似団体平均を大きく上回っていたが、「認定こども園・幼稚園・保育所」については公立保育園の統廃合によ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年は類似団体と同水準となった。他の施設類型においては、類似団体を下回っており、資産を過剰に保有することなく、効率的に行政運営を行うことができていると考える。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54C33E2-BFB2-4532-BB4D-4199AB094338}"/>
            </a:ext>
          </a:extLst>
        </xdr:cNvPr>
        <xdr:cNvSpPr/>
      </xdr:nvSpPr>
      <xdr:spPr>
        <a:xfrm>
          <a:off x="636905" y="125095"/>
          <a:ext cx="12698095" cy="65214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87C3E0A-A9AD-402F-9894-193DC179FBAC}"/>
            </a:ext>
          </a:extLst>
        </xdr:cNvPr>
        <xdr:cNvSpPr/>
      </xdr:nvSpPr>
      <xdr:spPr>
        <a:xfrm>
          <a:off x="19050000" y="198120"/>
          <a:ext cx="3962400" cy="5683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291F011-34B5-467C-B60C-252B8D7E02FA}"/>
            </a:ext>
          </a:extLst>
        </xdr:cNvPr>
        <xdr:cNvSpPr/>
      </xdr:nvSpPr>
      <xdr:spPr>
        <a:xfrm>
          <a:off x="19072860" y="217805"/>
          <a:ext cx="3912235" cy="5213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9B7B2B9-4E9D-48C0-A176-A5E91A5A57EB}"/>
            </a:ext>
          </a:extLst>
        </xdr:cNvPr>
        <xdr:cNvSpPr/>
      </xdr:nvSpPr>
      <xdr:spPr>
        <a:xfrm>
          <a:off x="19092545" y="247015"/>
          <a:ext cx="3866515" cy="4540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愛知県大府市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E5842F0-EE80-47A2-8AA7-64A58231D9BD}"/>
            </a:ext>
          </a:extLst>
        </xdr:cNvPr>
        <xdr:cNvSpPr/>
      </xdr:nvSpPr>
      <xdr:spPr>
        <a:xfrm>
          <a:off x="16257905" y="198120"/>
          <a:ext cx="2662555" cy="5683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AE22D89-E351-4AA6-B5B4-B05AEC9E3816}"/>
            </a:ext>
          </a:extLst>
        </xdr:cNvPr>
        <xdr:cNvSpPr/>
      </xdr:nvSpPr>
      <xdr:spPr>
        <a:xfrm>
          <a:off x="16279495" y="217805"/>
          <a:ext cx="2618105" cy="5213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18C6CBA-EA8B-4179-997D-8EB6FD359407}"/>
            </a:ext>
          </a:extLst>
        </xdr:cNvPr>
        <xdr:cNvSpPr/>
      </xdr:nvSpPr>
      <xdr:spPr>
        <a:xfrm>
          <a:off x="16306800" y="247015"/>
          <a:ext cx="2557145" cy="46482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A503B12-14CD-4E29-996D-E24446EA929C}"/>
            </a:ext>
          </a:extLst>
        </xdr:cNvPr>
        <xdr:cNvSpPr/>
      </xdr:nvSpPr>
      <xdr:spPr>
        <a:xfrm>
          <a:off x="762000" y="909955"/>
          <a:ext cx="10096500" cy="18180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0486297-ACDA-499A-8448-1BB3E114F8DB}"/>
            </a:ext>
          </a:extLst>
        </xdr:cNvPr>
        <xdr:cNvSpPr/>
      </xdr:nvSpPr>
      <xdr:spPr>
        <a:xfrm>
          <a:off x="887095" y="941705"/>
          <a:ext cx="1398905" cy="1752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B5385A4-E393-4720-989D-2D5A24B75F6E}"/>
            </a:ext>
          </a:extLst>
        </xdr:cNvPr>
        <xdr:cNvSpPr/>
      </xdr:nvSpPr>
      <xdr:spPr>
        <a:xfrm>
          <a:off x="2220595" y="941705"/>
          <a:ext cx="1333500" cy="1752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93,016
89,590
33.66
40,507,649
37,863,548
1,681,027
21,307,396
8,573,310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F808442-5081-41B4-A983-A5C6E7E547C0}"/>
            </a:ext>
          </a:extLst>
        </xdr:cNvPr>
        <xdr:cNvSpPr/>
      </xdr:nvSpPr>
      <xdr:spPr>
        <a:xfrm>
          <a:off x="3554095" y="941705"/>
          <a:ext cx="1524000" cy="1752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9404992-67E5-4D02-A19F-D3CC2225000C}"/>
            </a:ext>
          </a:extLst>
        </xdr:cNvPr>
        <xdr:cNvSpPr/>
      </xdr:nvSpPr>
      <xdr:spPr>
        <a:xfrm>
          <a:off x="5078095" y="956945"/>
          <a:ext cx="2035810" cy="958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C0A1374-6EA0-41A5-81D3-F4AAB6542EBB}"/>
            </a:ext>
          </a:extLst>
        </xdr:cNvPr>
        <xdr:cNvSpPr/>
      </xdr:nvSpPr>
      <xdr:spPr>
        <a:xfrm>
          <a:off x="7113905" y="956945"/>
          <a:ext cx="1268095" cy="958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1BE70D1-C28D-4B8A-A256-5F67BCBD6263}"/>
            </a:ext>
          </a:extLst>
        </xdr:cNvPr>
        <xdr:cNvSpPr/>
      </xdr:nvSpPr>
      <xdr:spPr>
        <a:xfrm>
          <a:off x="8447405" y="975360"/>
          <a:ext cx="631190" cy="95694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8C71988-8FE8-4CBE-A908-D468A3ABF895}"/>
            </a:ext>
          </a:extLst>
        </xdr:cNvPr>
        <xdr:cNvSpPr/>
      </xdr:nvSpPr>
      <xdr:spPr>
        <a:xfrm>
          <a:off x="5078095" y="1752600"/>
          <a:ext cx="2035810" cy="644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E9BF55C-2C93-4DB1-8311-831E0C1C4D57}"/>
            </a:ext>
          </a:extLst>
        </xdr:cNvPr>
        <xdr:cNvSpPr/>
      </xdr:nvSpPr>
      <xdr:spPr>
        <a:xfrm>
          <a:off x="7173595" y="1752600"/>
          <a:ext cx="3429000" cy="644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EDDBDDF-3913-4727-AFE8-3AF3E6CB1DD8}"/>
            </a:ext>
          </a:extLst>
        </xdr:cNvPr>
        <xdr:cNvSpPr/>
      </xdr:nvSpPr>
      <xdr:spPr>
        <a:xfrm>
          <a:off x="11076305" y="909955"/>
          <a:ext cx="1524000" cy="129667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521E870-7474-4E3F-BD63-8B91CD5F3E5C}"/>
            </a:ext>
          </a:extLst>
        </xdr:cNvPr>
        <xdr:cNvSpPr/>
      </xdr:nvSpPr>
      <xdr:spPr>
        <a:xfrm>
          <a:off x="11338560" y="975360"/>
          <a:ext cx="13335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7B266CB-F483-44D7-B71F-ACE14ABFB15B}"/>
            </a:ext>
          </a:extLst>
        </xdr:cNvPr>
        <xdr:cNvSpPr/>
      </xdr:nvSpPr>
      <xdr:spPr>
        <a:xfrm>
          <a:off x="11338560" y="1249680"/>
          <a:ext cx="13335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E0D0F02-A887-438A-A2D9-124470E899C5}"/>
            </a:ext>
          </a:extLst>
        </xdr:cNvPr>
        <xdr:cNvSpPr/>
      </xdr:nvSpPr>
      <xdr:spPr>
        <a:xfrm>
          <a:off x="11338560" y="1581785"/>
          <a:ext cx="1458595" cy="646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FC35762-06E6-4D3D-8236-73A13AC2AD3E}"/>
            </a:ext>
          </a:extLst>
        </xdr:cNvPr>
        <xdr:cNvCxnSpPr/>
      </xdr:nvCxnSpPr>
      <xdr:spPr>
        <a:xfrm flipH="1">
          <a:off x="11158855" y="1062355"/>
          <a:ext cx="2057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F7AD508-3FDC-4F27-A4C1-ADE2B7617CCC}"/>
            </a:ext>
          </a:extLst>
        </xdr:cNvPr>
        <xdr:cNvSpPr/>
      </xdr:nvSpPr>
      <xdr:spPr>
        <a:xfrm>
          <a:off x="11209020" y="1013460"/>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46F3B12-989B-4659-B9B8-4EF119E7E73C}"/>
            </a:ext>
          </a:extLst>
        </xdr:cNvPr>
        <xdr:cNvSpPr/>
      </xdr:nvSpPr>
      <xdr:spPr>
        <a:xfrm>
          <a:off x="11209020" y="1287780"/>
          <a:ext cx="10350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CE9F340-B87A-4053-806B-A04FA5C8DC4C}"/>
            </a:ext>
          </a:extLst>
        </xdr:cNvPr>
        <xdr:cNvCxnSpPr/>
      </xdr:nvCxnSpPr>
      <xdr:spPr>
        <a:xfrm>
          <a:off x="11259185" y="155448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A0696A0-CD6D-46E0-B7CC-7D2672F4285E}"/>
            </a:ext>
          </a:extLst>
        </xdr:cNvPr>
        <xdr:cNvCxnSpPr/>
      </xdr:nvCxnSpPr>
      <xdr:spPr>
        <a:xfrm>
          <a:off x="11174095" y="1554480"/>
          <a:ext cx="17526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C29655F-9CC6-43B3-8647-34BFC9AF420B}"/>
            </a:ext>
          </a:extLst>
        </xdr:cNvPr>
        <xdr:cNvCxnSpPr/>
      </xdr:nvCxnSpPr>
      <xdr:spPr>
        <a:xfrm flipV="1">
          <a:off x="11259185" y="1798320"/>
          <a:ext cx="0" cy="14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6C60857-0455-44B7-9B09-A190520B42A0}"/>
            </a:ext>
          </a:extLst>
        </xdr:cNvPr>
        <xdr:cNvCxnSpPr/>
      </xdr:nvCxnSpPr>
      <xdr:spPr>
        <a:xfrm>
          <a:off x="11174095" y="1950720"/>
          <a:ext cx="17526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7032B70-2926-4070-839C-BBE764D213E9}"/>
            </a:ext>
          </a:extLst>
        </xdr:cNvPr>
        <xdr:cNvSpPr txBox="1"/>
      </xdr:nvSpPr>
      <xdr:spPr>
        <a:xfrm>
          <a:off x="696595" y="285305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989A4C7-B588-4202-8A0C-7808D47EC219}"/>
            </a:ext>
          </a:extLst>
        </xdr:cNvPr>
        <xdr:cNvSpPr txBox="1"/>
      </xdr:nvSpPr>
      <xdr:spPr>
        <a:xfrm>
          <a:off x="696595" y="318198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FA508C6-03B0-4172-AA99-CFDD418FF5E3}"/>
            </a:ext>
          </a:extLst>
        </xdr:cNvPr>
        <xdr:cNvSpPr txBox="1"/>
      </xdr:nvSpPr>
      <xdr:spPr>
        <a:xfrm>
          <a:off x="696595" y="3505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FD129D1-DFEF-4CD9-BD85-E5B41F6F5812}"/>
            </a:ext>
          </a:extLst>
        </xdr:cNvPr>
        <xdr:cNvSpPr txBox="1"/>
      </xdr:nvSpPr>
      <xdr:spPr>
        <a:xfrm>
          <a:off x="696595" y="382841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928747B-AAB4-44A8-9CA5-13F7E0021BE5}"/>
            </a:ext>
          </a:extLst>
        </xdr:cNvPr>
        <xdr:cNvSpPr/>
      </xdr:nvSpPr>
      <xdr:spPr>
        <a:xfrm>
          <a:off x="762000" y="4282440"/>
          <a:ext cx="4724400" cy="652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B16BB19-655D-4049-925E-B742F6952635}"/>
            </a:ext>
          </a:extLst>
        </xdr:cNvPr>
        <xdr:cNvSpPr/>
      </xdr:nvSpPr>
      <xdr:spPr>
        <a:xfrm>
          <a:off x="887095" y="495617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19B1AD5-9650-4B0D-A21C-14DE8A762BA7}"/>
            </a:ext>
          </a:extLst>
        </xdr:cNvPr>
        <xdr:cNvSpPr/>
      </xdr:nvSpPr>
      <xdr:spPr>
        <a:xfrm>
          <a:off x="887095" y="516318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E5F7CE5-CDE9-4F97-A1C1-F278EB77B09A}"/>
            </a:ext>
          </a:extLst>
        </xdr:cNvPr>
        <xdr:cNvSpPr/>
      </xdr:nvSpPr>
      <xdr:spPr>
        <a:xfrm>
          <a:off x="1905000" y="495617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AFA5DD8-A80B-42FD-A97F-CBADCA7E8A13}"/>
            </a:ext>
          </a:extLst>
        </xdr:cNvPr>
        <xdr:cNvSpPr/>
      </xdr:nvSpPr>
      <xdr:spPr>
        <a:xfrm>
          <a:off x="1905000" y="516318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F12BCAF-535B-4374-AE6C-B74FF3628115}"/>
            </a:ext>
          </a:extLst>
        </xdr:cNvPr>
        <xdr:cNvSpPr/>
      </xdr:nvSpPr>
      <xdr:spPr>
        <a:xfrm>
          <a:off x="3048000" y="495617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BF5319C-FC66-4EEC-A893-35245241729A}"/>
            </a:ext>
          </a:extLst>
        </xdr:cNvPr>
        <xdr:cNvSpPr/>
      </xdr:nvSpPr>
      <xdr:spPr>
        <a:xfrm>
          <a:off x="3048000" y="516318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AFB4337-6506-4186-8573-B3E3C9F8BD4E}"/>
            </a:ext>
          </a:extLst>
        </xdr:cNvPr>
        <xdr:cNvSpPr/>
      </xdr:nvSpPr>
      <xdr:spPr>
        <a:xfrm>
          <a:off x="762000" y="5455920"/>
          <a:ext cx="4724400" cy="23317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331F7B5E-CD1D-41EC-BA21-32282A0F2AD2}"/>
            </a:ext>
          </a:extLst>
        </xdr:cNvPr>
        <xdr:cNvSpPr/>
      </xdr:nvSpPr>
      <xdr:spPr>
        <a:xfrm>
          <a:off x="6602095" y="4282440"/>
          <a:ext cx="4724400" cy="652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347BCC2A-15B6-45B9-9467-7D2ACC8D9D3C}"/>
            </a:ext>
          </a:extLst>
        </xdr:cNvPr>
        <xdr:cNvSpPr/>
      </xdr:nvSpPr>
      <xdr:spPr>
        <a:xfrm>
          <a:off x="6732905" y="495617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31AADA15-084F-4541-BA5F-535EEFE8D7E0}"/>
            </a:ext>
          </a:extLst>
        </xdr:cNvPr>
        <xdr:cNvSpPr/>
      </xdr:nvSpPr>
      <xdr:spPr>
        <a:xfrm>
          <a:off x="6732905" y="516318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1EA1E6E4-3DA4-40DD-8FE0-3FC6891FDE6F}"/>
            </a:ext>
          </a:extLst>
        </xdr:cNvPr>
        <xdr:cNvSpPr/>
      </xdr:nvSpPr>
      <xdr:spPr>
        <a:xfrm>
          <a:off x="7745095" y="495617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463067F7-3492-4A2D-A99A-E5B2F8918747}"/>
            </a:ext>
          </a:extLst>
        </xdr:cNvPr>
        <xdr:cNvSpPr/>
      </xdr:nvSpPr>
      <xdr:spPr>
        <a:xfrm>
          <a:off x="7745095" y="516318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13C0AE30-01BC-485A-B749-A5B3484871D7}"/>
            </a:ext>
          </a:extLst>
        </xdr:cNvPr>
        <xdr:cNvSpPr/>
      </xdr:nvSpPr>
      <xdr:spPr>
        <a:xfrm>
          <a:off x="8888095" y="495617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B3044BE0-71F5-4CBA-9B97-4BCC9556E2D4}"/>
            </a:ext>
          </a:extLst>
        </xdr:cNvPr>
        <xdr:cNvSpPr/>
      </xdr:nvSpPr>
      <xdr:spPr>
        <a:xfrm>
          <a:off x="8888095" y="516318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FFBFCBB2-7389-40C4-94B3-C3EF5E8B8824}"/>
            </a:ext>
          </a:extLst>
        </xdr:cNvPr>
        <xdr:cNvSpPr/>
      </xdr:nvSpPr>
      <xdr:spPr>
        <a:xfrm>
          <a:off x="6602095" y="5455920"/>
          <a:ext cx="4724400" cy="23317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A8BEE1EB-E071-4F28-BA8B-BEF8EE955F23}"/>
            </a:ext>
          </a:extLst>
        </xdr:cNvPr>
        <xdr:cNvSpPr/>
      </xdr:nvSpPr>
      <xdr:spPr>
        <a:xfrm>
          <a:off x="762000" y="8176260"/>
          <a:ext cx="4724400" cy="652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9E5CF619-E037-4199-AB9C-FFAA15F95051}"/>
            </a:ext>
          </a:extLst>
        </xdr:cNvPr>
        <xdr:cNvSpPr/>
      </xdr:nvSpPr>
      <xdr:spPr>
        <a:xfrm>
          <a:off x="887095" y="884999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8FB3AE75-9735-4825-A695-4F4BAC102A16}"/>
            </a:ext>
          </a:extLst>
        </xdr:cNvPr>
        <xdr:cNvSpPr/>
      </xdr:nvSpPr>
      <xdr:spPr>
        <a:xfrm>
          <a:off x="887095" y="905700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FCFE6753-3634-4955-9CED-2AF03BD02D10}"/>
            </a:ext>
          </a:extLst>
        </xdr:cNvPr>
        <xdr:cNvSpPr/>
      </xdr:nvSpPr>
      <xdr:spPr>
        <a:xfrm>
          <a:off x="1905000" y="884999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DE80D27C-D4EF-4CCE-AB00-D58BB31ECE76}"/>
            </a:ext>
          </a:extLst>
        </xdr:cNvPr>
        <xdr:cNvSpPr/>
      </xdr:nvSpPr>
      <xdr:spPr>
        <a:xfrm>
          <a:off x="1905000" y="905700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F7E84939-B911-4B35-980E-BBB36864F62C}"/>
            </a:ext>
          </a:extLst>
        </xdr:cNvPr>
        <xdr:cNvSpPr/>
      </xdr:nvSpPr>
      <xdr:spPr>
        <a:xfrm>
          <a:off x="3048000" y="884999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FCAB852C-2F13-4264-8A2D-4BE304C36BE9}"/>
            </a:ext>
          </a:extLst>
        </xdr:cNvPr>
        <xdr:cNvSpPr/>
      </xdr:nvSpPr>
      <xdr:spPr>
        <a:xfrm>
          <a:off x="3048000" y="905700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6F62813A-8AC1-4B51-A48D-8A614BF6755A}"/>
            </a:ext>
          </a:extLst>
        </xdr:cNvPr>
        <xdr:cNvSpPr/>
      </xdr:nvSpPr>
      <xdr:spPr>
        <a:xfrm>
          <a:off x="762000" y="9349740"/>
          <a:ext cx="4724400" cy="233172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9A456758-7693-4B3C-AF41-314A653B99E5}"/>
            </a:ext>
          </a:extLst>
        </xdr:cNvPr>
        <xdr:cNvSpPr txBox="1"/>
      </xdr:nvSpPr>
      <xdr:spPr>
        <a:xfrm>
          <a:off x="723900" y="915162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806D8E35-B04A-408D-8D1B-674BED1CD457}"/>
            </a:ext>
          </a:extLst>
        </xdr:cNvPr>
        <xdr:cNvCxnSpPr/>
      </xdr:nvCxnSpPr>
      <xdr:spPr>
        <a:xfrm>
          <a:off x="762000" y="116814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AEC2E47D-C295-4B25-B872-88D3081F4506}"/>
            </a:ext>
          </a:extLst>
        </xdr:cNvPr>
        <xdr:cNvSpPr txBox="1"/>
      </xdr:nvSpPr>
      <xdr:spPr>
        <a:xfrm>
          <a:off x="296726" y="115373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C9167F04-6C18-477C-AD0A-98C70F8D4CA6}"/>
            </a:ext>
          </a:extLst>
        </xdr:cNvPr>
        <xdr:cNvCxnSpPr/>
      </xdr:nvCxnSpPr>
      <xdr:spPr>
        <a:xfrm>
          <a:off x="762000" y="112928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82BE71FB-5429-4011-985E-B3ECE411271A}"/>
            </a:ext>
          </a:extLst>
        </xdr:cNvPr>
        <xdr:cNvSpPr txBox="1"/>
      </xdr:nvSpPr>
      <xdr:spPr>
        <a:xfrm>
          <a:off x="296726" y="111487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FF73D299-BB42-46F7-A375-8FC7A65DAED5}"/>
            </a:ext>
          </a:extLst>
        </xdr:cNvPr>
        <xdr:cNvCxnSpPr/>
      </xdr:nvCxnSpPr>
      <xdr:spPr>
        <a:xfrm>
          <a:off x="762000" y="109042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CB0EC951-8AA5-4E30-917A-2ECEFD33040E}"/>
            </a:ext>
          </a:extLst>
        </xdr:cNvPr>
        <xdr:cNvSpPr txBox="1"/>
      </xdr:nvSpPr>
      <xdr:spPr>
        <a:xfrm>
          <a:off x="362751" y="10760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22E03833-CD10-486D-9759-53E8A331DDE9}"/>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B4C3D6D3-4A39-4411-ACA8-903ABD35C050}"/>
            </a:ext>
          </a:extLst>
        </xdr:cNvPr>
        <xdr:cNvSpPr txBox="1"/>
      </xdr:nvSpPr>
      <xdr:spPr>
        <a:xfrm>
          <a:off x="362751" y="103714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1FAC8130-E70F-4774-B1A7-2744DE059659}"/>
            </a:ext>
          </a:extLst>
        </xdr:cNvPr>
        <xdr:cNvCxnSpPr/>
      </xdr:nvCxnSpPr>
      <xdr:spPr>
        <a:xfrm>
          <a:off x="762000" y="101269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EC74DA43-D513-47A8-8908-87DD6CC498AA}"/>
            </a:ext>
          </a:extLst>
        </xdr:cNvPr>
        <xdr:cNvSpPr txBox="1"/>
      </xdr:nvSpPr>
      <xdr:spPr>
        <a:xfrm>
          <a:off x="362751" y="997523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29D90D90-422D-407C-95C7-D6CE650A7D6B}"/>
            </a:ext>
          </a:extLst>
        </xdr:cNvPr>
        <xdr:cNvCxnSpPr/>
      </xdr:nvCxnSpPr>
      <xdr:spPr>
        <a:xfrm>
          <a:off x="762000" y="97383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114D834A-944B-4D67-8340-D72FC06F7D3E}"/>
            </a:ext>
          </a:extLst>
        </xdr:cNvPr>
        <xdr:cNvSpPr txBox="1"/>
      </xdr:nvSpPr>
      <xdr:spPr>
        <a:xfrm>
          <a:off x="362751" y="95866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71E55908-9B4B-4ABA-B731-3BC0E76168A3}"/>
            </a:ext>
          </a:extLst>
        </xdr:cNvPr>
        <xdr:cNvCxnSpPr/>
      </xdr:nvCxnSpPr>
      <xdr:spPr>
        <a:xfrm>
          <a:off x="762000" y="93497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71A58386-A22D-49F2-88DC-7036C05C392C}"/>
            </a:ext>
          </a:extLst>
        </xdr:cNvPr>
        <xdr:cNvSpPr txBox="1"/>
      </xdr:nvSpPr>
      <xdr:spPr>
        <a:xfrm>
          <a:off x="423061" y="919799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45C2F971-1107-4DE3-A0AF-ECC1A566E1EF}"/>
            </a:ext>
          </a:extLst>
        </xdr:cNvPr>
        <xdr:cNvSpPr/>
      </xdr:nvSpPr>
      <xdr:spPr>
        <a:xfrm>
          <a:off x="762000" y="9349740"/>
          <a:ext cx="4724400" cy="233172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78105</xdr:rowOff>
    </xdr:from>
    <xdr:to>
      <xdr:col>24</xdr:col>
      <xdr:colOff>62865</xdr:colOff>
      <xdr:row>64</xdr:row>
      <xdr:rowOff>47625</xdr:rowOff>
    </xdr:to>
    <xdr:cxnSp macro="">
      <xdr:nvCxnSpPr>
        <xdr:cNvPr id="73" name="直線コネクタ 72">
          <a:extLst>
            <a:ext uri="{FF2B5EF4-FFF2-40B4-BE49-F238E27FC236}">
              <a16:creationId xmlns:a16="http://schemas.microsoft.com/office/drawing/2014/main" id="{C5FE7155-1BC9-46D4-95F2-AACE4E763BF1}"/>
            </a:ext>
          </a:extLst>
        </xdr:cNvPr>
        <xdr:cNvCxnSpPr/>
      </xdr:nvCxnSpPr>
      <xdr:spPr>
        <a:xfrm flipV="1">
          <a:off x="4636770" y="9717405"/>
          <a:ext cx="0" cy="154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51452</xdr:rowOff>
    </xdr:from>
    <xdr:ext cx="405111" cy="259045"/>
    <xdr:sp macro="" textlink="">
      <xdr:nvSpPr>
        <xdr:cNvPr id="74" name="【体育館・プール】&#10;有形固定資産減価償却率最小値テキスト">
          <a:extLst>
            <a:ext uri="{FF2B5EF4-FFF2-40B4-BE49-F238E27FC236}">
              <a16:creationId xmlns:a16="http://schemas.microsoft.com/office/drawing/2014/main" id="{9D9E714E-5ABA-497D-A11E-CA91DB2B71C4}"/>
            </a:ext>
          </a:extLst>
        </xdr:cNvPr>
        <xdr:cNvSpPr txBox="1"/>
      </xdr:nvSpPr>
      <xdr:spPr>
        <a:xfrm>
          <a:off x="4675505" y="1126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47625</xdr:rowOff>
    </xdr:from>
    <xdr:to>
      <xdr:col>24</xdr:col>
      <xdr:colOff>152400</xdr:colOff>
      <xdr:row>64</xdr:row>
      <xdr:rowOff>47625</xdr:rowOff>
    </xdr:to>
    <xdr:cxnSp macro="">
      <xdr:nvCxnSpPr>
        <xdr:cNvPr id="75" name="直線コネクタ 74">
          <a:extLst>
            <a:ext uri="{FF2B5EF4-FFF2-40B4-BE49-F238E27FC236}">
              <a16:creationId xmlns:a16="http://schemas.microsoft.com/office/drawing/2014/main" id="{C6B9BA08-61E6-4908-A974-75744DE76FF7}"/>
            </a:ext>
          </a:extLst>
        </xdr:cNvPr>
        <xdr:cNvCxnSpPr/>
      </xdr:nvCxnSpPr>
      <xdr:spPr>
        <a:xfrm>
          <a:off x="4544695" y="11262360"/>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24782</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A08EFCD7-8939-4468-BE6C-5B913B6BD650}"/>
            </a:ext>
          </a:extLst>
        </xdr:cNvPr>
        <xdr:cNvSpPr txBox="1"/>
      </xdr:nvSpPr>
      <xdr:spPr>
        <a:xfrm>
          <a:off x="4675505" y="949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78105</xdr:rowOff>
    </xdr:from>
    <xdr:to>
      <xdr:col>24</xdr:col>
      <xdr:colOff>152400</xdr:colOff>
      <xdr:row>55</xdr:row>
      <xdr:rowOff>78105</xdr:rowOff>
    </xdr:to>
    <xdr:cxnSp macro="">
      <xdr:nvCxnSpPr>
        <xdr:cNvPr id="77" name="直線コネクタ 76">
          <a:extLst>
            <a:ext uri="{FF2B5EF4-FFF2-40B4-BE49-F238E27FC236}">
              <a16:creationId xmlns:a16="http://schemas.microsoft.com/office/drawing/2014/main" id="{ABC0CA96-ACB7-4212-82E2-05602136B5AD}"/>
            </a:ext>
          </a:extLst>
        </xdr:cNvPr>
        <xdr:cNvCxnSpPr/>
      </xdr:nvCxnSpPr>
      <xdr:spPr>
        <a:xfrm>
          <a:off x="4544695" y="9717405"/>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92092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D13BCA6F-6BD0-46A1-AB1F-5181B0FC59D2}"/>
            </a:ext>
          </a:extLst>
        </xdr:cNvPr>
        <xdr:cNvSpPr txBox="1"/>
      </xdr:nvSpPr>
      <xdr:spPr>
        <a:xfrm>
          <a:off x="4675505" y="10436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69215</xdr:rowOff>
    </xdr:from>
    <xdr:to>
      <xdr:col>24</xdr:col>
      <xdr:colOff>114300</xdr:colOff>
      <xdr:row>60</xdr:row>
      <xdr:rowOff>170815</xdr:rowOff>
    </xdr:to>
    <xdr:sp macro="" textlink="">
      <xdr:nvSpPr>
        <xdr:cNvPr id="79" name="フローチャート: 判断 78">
          <a:extLst>
            <a:ext uri="{FF2B5EF4-FFF2-40B4-BE49-F238E27FC236}">
              <a16:creationId xmlns:a16="http://schemas.microsoft.com/office/drawing/2014/main" id="{36C19F3E-AF91-4756-8CB1-DD6AEE4D89ED}"/>
            </a:ext>
          </a:extLst>
        </xdr:cNvPr>
        <xdr:cNvSpPr/>
      </xdr:nvSpPr>
      <xdr:spPr>
        <a:xfrm>
          <a:off x="4582795" y="10586720"/>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80" name="フローチャート: 判断 79">
          <a:extLst>
            <a:ext uri="{FF2B5EF4-FFF2-40B4-BE49-F238E27FC236}">
              <a16:creationId xmlns:a16="http://schemas.microsoft.com/office/drawing/2014/main" id="{A6A526D9-41F3-4F3C-9C0A-F09936D7D781}"/>
            </a:ext>
          </a:extLst>
        </xdr:cNvPr>
        <xdr:cNvSpPr/>
      </xdr:nvSpPr>
      <xdr:spPr>
        <a:xfrm>
          <a:off x="3744595" y="10544810"/>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81" name="フローチャート: 判断 80">
          <a:extLst>
            <a:ext uri="{FF2B5EF4-FFF2-40B4-BE49-F238E27FC236}">
              <a16:creationId xmlns:a16="http://schemas.microsoft.com/office/drawing/2014/main" id="{2B8A02D4-B61A-4CC3-A284-1F855CE8150F}"/>
            </a:ext>
          </a:extLst>
        </xdr:cNvPr>
        <xdr:cNvSpPr/>
      </xdr:nvSpPr>
      <xdr:spPr>
        <a:xfrm>
          <a:off x="2857500" y="10523855"/>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82" name="フローチャート: 判断 81">
          <a:extLst>
            <a:ext uri="{FF2B5EF4-FFF2-40B4-BE49-F238E27FC236}">
              <a16:creationId xmlns:a16="http://schemas.microsoft.com/office/drawing/2014/main" id="{99CF1518-D384-464A-AFEF-E50AB02DD1FF}"/>
            </a:ext>
          </a:extLst>
        </xdr:cNvPr>
        <xdr:cNvSpPr/>
      </xdr:nvSpPr>
      <xdr:spPr>
        <a:xfrm>
          <a:off x="1970405" y="10502900"/>
          <a:ext cx="97790" cy="1111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83" name="フローチャート: 判断 82">
          <a:extLst>
            <a:ext uri="{FF2B5EF4-FFF2-40B4-BE49-F238E27FC236}">
              <a16:creationId xmlns:a16="http://schemas.microsoft.com/office/drawing/2014/main" id="{D8508AA4-57DE-43A2-A6A1-6A943309D858}"/>
            </a:ext>
          </a:extLst>
        </xdr:cNvPr>
        <xdr:cNvSpPr/>
      </xdr:nvSpPr>
      <xdr:spPr>
        <a:xfrm>
          <a:off x="1077595" y="10495280"/>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9E2F881B-F752-48D1-BEA9-D2B06038225B}"/>
            </a:ext>
          </a:extLst>
        </xdr:cNvPr>
        <xdr:cNvSpPr txBox="1"/>
      </xdr:nvSpPr>
      <xdr:spPr>
        <a:xfrm>
          <a:off x="4446905"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9A4DB404-B5F6-4F4C-A852-EE8CE2CD988F}"/>
            </a:ext>
          </a:extLst>
        </xdr:cNvPr>
        <xdr:cNvSpPr txBox="1"/>
      </xdr:nvSpPr>
      <xdr:spPr>
        <a:xfrm>
          <a:off x="3608705"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ACFD3452-4545-40D2-BB65-6CEE2E80F896}"/>
            </a:ext>
          </a:extLst>
        </xdr:cNvPr>
        <xdr:cNvSpPr txBox="1"/>
      </xdr:nvSpPr>
      <xdr:spPr>
        <a:xfrm>
          <a:off x="2715895"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DDA6BCD-0034-496F-8C26-A085422D7CF4}"/>
            </a:ext>
          </a:extLst>
        </xdr:cNvPr>
        <xdr:cNvSpPr txBox="1"/>
      </xdr:nvSpPr>
      <xdr:spPr>
        <a:xfrm>
          <a:off x="1828800"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A200056D-E527-4017-8599-2629DD0E6215}"/>
            </a:ext>
          </a:extLst>
        </xdr:cNvPr>
        <xdr:cNvSpPr txBox="1"/>
      </xdr:nvSpPr>
      <xdr:spPr>
        <a:xfrm>
          <a:off x="941705"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23495</xdr:rowOff>
    </xdr:from>
    <xdr:to>
      <xdr:col>24</xdr:col>
      <xdr:colOff>114300</xdr:colOff>
      <xdr:row>61</xdr:row>
      <xdr:rowOff>125095</xdr:rowOff>
    </xdr:to>
    <xdr:sp macro="" textlink="">
      <xdr:nvSpPr>
        <xdr:cNvPr id="89" name="楕円 88">
          <a:extLst>
            <a:ext uri="{FF2B5EF4-FFF2-40B4-BE49-F238E27FC236}">
              <a16:creationId xmlns:a16="http://schemas.microsoft.com/office/drawing/2014/main" id="{49257185-2966-445E-A2E7-2911C4FE5A6D}"/>
            </a:ext>
          </a:extLst>
        </xdr:cNvPr>
        <xdr:cNvSpPr/>
      </xdr:nvSpPr>
      <xdr:spPr>
        <a:xfrm>
          <a:off x="4582795" y="10718165"/>
          <a:ext cx="10350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1922</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42778770-6E43-424B-BB95-279F77FD6250}"/>
            </a:ext>
          </a:extLst>
        </xdr:cNvPr>
        <xdr:cNvSpPr txBox="1"/>
      </xdr:nvSpPr>
      <xdr:spPr>
        <a:xfrm>
          <a:off x="4675505" y="1069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6350</xdr:rowOff>
    </xdr:from>
    <xdr:to>
      <xdr:col>20</xdr:col>
      <xdr:colOff>38100</xdr:colOff>
      <xdr:row>61</xdr:row>
      <xdr:rowOff>107950</xdr:rowOff>
    </xdr:to>
    <xdr:sp macro="" textlink="">
      <xdr:nvSpPr>
        <xdr:cNvPr id="91" name="楕円 90">
          <a:extLst>
            <a:ext uri="{FF2B5EF4-FFF2-40B4-BE49-F238E27FC236}">
              <a16:creationId xmlns:a16="http://schemas.microsoft.com/office/drawing/2014/main" id="{9920FE0D-CE9B-4F5E-B59E-8016A00E94CF}"/>
            </a:ext>
          </a:extLst>
        </xdr:cNvPr>
        <xdr:cNvSpPr/>
      </xdr:nvSpPr>
      <xdr:spPr>
        <a:xfrm>
          <a:off x="3744595" y="10695305"/>
          <a:ext cx="10350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57150</xdr:rowOff>
    </xdr:from>
    <xdr:to>
      <xdr:col>24</xdr:col>
      <xdr:colOff>63500</xdr:colOff>
      <xdr:row>61</xdr:row>
      <xdr:rowOff>74295</xdr:rowOff>
    </xdr:to>
    <xdr:cxnSp macro="">
      <xdr:nvCxnSpPr>
        <xdr:cNvPr id="92" name="直線コネクタ 91">
          <a:extLst>
            <a:ext uri="{FF2B5EF4-FFF2-40B4-BE49-F238E27FC236}">
              <a16:creationId xmlns:a16="http://schemas.microsoft.com/office/drawing/2014/main" id="{88865578-B0C4-4253-893C-F09F54611B38}"/>
            </a:ext>
          </a:extLst>
        </xdr:cNvPr>
        <xdr:cNvCxnSpPr/>
      </xdr:nvCxnSpPr>
      <xdr:spPr>
        <a:xfrm>
          <a:off x="3799205" y="1075182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120650</xdr:rowOff>
    </xdr:from>
    <xdr:to>
      <xdr:col>15</xdr:col>
      <xdr:colOff>101600</xdr:colOff>
      <xdr:row>61</xdr:row>
      <xdr:rowOff>50800</xdr:rowOff>
    </xdr:to>
    <xdr:sp macro="" textlink="">
      <xdr:nvSpPr>
        <xdr:cNvPr id="93" name="楕円 92">
          <a:extLst>
            <a:ext uri="{FF2B5EF4-FFF2-40B4-BE49-F238E27FC236}">
              <a16:creationId xmlns:a16="http://schemas.microsoft.com/office/drawing/2014/main" id="{98119A12-3A37-44B4-B810-006D4CD14B82}"/>
            </a:ext>
          </a:extLst>
        </xdr:cNvPr>
        <xdr:cNvSpPr/>
      </xdr:nvSpPr>
      <xdr:spPr>
        <a:xfrm>
          <a:off x="2857500" y="10634345"/>
          <a:ext cx="10350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0</xdr:rowOff>
    </xdr:from>
    <xdr:to>
      <xdr:col>19</xdr:col>
      <xdr:colOff>177800</xdr:colOff>
      <xdr:row>61</xdr:row>
      <xdr:rowOff>57150</xdr:rowOff>
    </xdr:to>
    <xdr:cxnSp macro="">
      <xdr:nvCxnSpPr>
        <xdr:cNvPr id="94" name="直線コネクタ 93">
          <a:extLst>
            <a:ext uri="{FF2B5EF4-FFF2-40B4-BE49-F238E27FC236}">
              <a16:creationId xmlns:a16="http://schemas.microsoft.com/office/drawing/2014/main" id="{E9AE2E11-B2AF-4E5B-9CED-0FCCA0F7B3E9}"/>
            </a:ext>
          </a:extLst>
        </xdr:cNvPr>
        <xdr:cNvCxnSpPr/>
      </xdr:nvCxnSpPr>
      <xdr:spPr>
        <a:xfrm>
          <a:off x="2906395" y="10690860"/>
          <a:ext cx="89281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93980</xdr:rowOff>
    </xdr:from>
    <xdr:to>
      <xdr:col>10</xdr:col>
      <xdr:colOff>165100</xdr:colOff>
      <xdr:row>61</xdr:row>
      <xdr:rowOff>24130</xdr:rowOff>
    </xdr:to>
    <xdr:sp macro="" textlink="">
      <xdr:nvSpPr>
        <xdr:cNvPr id="95" name="楕円 94">
          <a:extLst>
            <a:ext uri="{FF2B5EF4-FFF2-40B4-BE49-F238E27FC236}">
              <a16:creationId xmlns:a16="http://schemas.microsoft.com/office/drawing/2014/main" id="{AA34303A-3ACF-48B3-B564-54B0C57C9C53}"/>
            </a:ext>
          </a:extLst>
        </xdr:cNvPr>
        <xdr:cNvSpPr/>
      </xdr:nvSpPr>
      <xdr:spPr>
        <a:xfrm>
          <a:off x="1970405" y="1061339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144780</xdr:rowOff>
    </xdr:from>
    <xdr:to>
      <xdr:col>15</xdr:col>
      <xdr:colOff>50800</xdr:colOff>
      <xdr:row>61</xdr:row>
      <xdr:rowOff>0</xdr:rowOff>
    </xdr:to>
    <xdr:cxnSp macro="">
      <xdr:nvCxnSpPr>
        <xdr:cNvPr id="96" name="直線コネクタ 95">
          <a:extLst>
            <a:ext uri="{FF2B5EF4-FFF2-40B4-BE49-F238E27FC236}">
              <a16:creationId xmlns:a16="http://schemas.microsoft.com/office/drawing/2014/main" id="{B59AF432-2C3A-4D71-A2B9-B6535B732B79}"/>
            </a:ext>
          </a:extLst>
        </xdr:cNvPr>
        <xdr:cNvCxnSpPr/>
      </xdr:nvCxnSpPr>
      <xdr:spPr>
        <a:xfrm>
          <a:off x="2019300" y="10662285"/>
          <a:ext cx="88709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46355</xdr:rowOff>
    </xdr:from>
    <xdr:to>
      <xdr:col>6</xdr:col>
      <xdr:colOff>38100</xdr:colOff>
      <xdr:row>60</xdr:row>
      <xdr:rowOff>147955</xdr:rowOff>
    </xdr:to>
    <xdr:sp macro="" textlink="">
      <xdr:nvSpPr>
        <xdr:cNvPr id="97" name="楕円 96">
          <a:extLst>
            <a:ext uri="{FF2B5EF4-FFF2-40B4-BE49-F238E27FC236}">
              <a16:creationId xmlns:a16="http://schemas.microsoft.com/office/drawing/2014/main" id="{01D03D74-92E7-4D84-8CC7-A1F6CEF42332}"/>
            </a:ext>
          </a:extLst>
        </xdr:cNvPr>
        <xdr:cNvSpPr/>
      </xdr:nvSpPr>
      <xdr:spPr>
        <a:xfrm>
          <a:off x="1077595" y="10560050"/>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97155</xdr:rowOff>
    </xdr:from>
    <xdr:to>
      <xdr:col>10</xdr:col>
      <xdr:colOff>114300</xdr:colOff>
      <xdr:row>60</xdr:row>
      <xdr:rowOff>144780</xdr:rowOff>
    </xdr:to>
    <xdr:cxnSp macro="">
      <xdr:nvCxnSpPr>
        <xdr:cNvPr id="98" name="直線コネクタ 97">
          <a:extLst>
            <a:ext uri="{FF2B5EF4-FFF2-40B4-BE49-F238E27FC236}">
              <a16:creationId xmlns:a16="http://schemas.microsoft.com/office/drawing/2014/main" id="{B569B80E-33AF-4AE0-9B83-E4C8E56E92AF}"/>
            </a:ext>
          </a:extLst>
        </xdr:cNvPr>
        <xdr:cNvCxnSpPr/>
      </xdr:nvCxnSpPr>
      <xdr:spPr>
        <a:xfrm>
          <a:off x="1132205" y="10616565"/>
          <a:ext cx="887095"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145432</xdr:rowOff>
    </xdr:from>
    <xdr:ext cx="405111" cy="259045"/>
    <xdr:sp macro="" textlink="">
      <xdr:nvSpPr>
        <xdr:cNvPr id="99" name="n_1aveValue【体育館・プール】&#10;有形固定資産減価償却率">
          <a:extLst>
            <a:ext uri="{FF2B5EF4-FFF2-40B4-BE49-F238E27FC236}">
              <a16:creationId xmlns:a16="http://schemas.microsoft.com/office/drawing/2014/main" id="{744E8982-1D55-4EE7-9132-074A0F57A239}"/>
            </a:ext>
          </a:extLst>
        </xdr:cNvPr>
        <xdr:cNvSpPr txBox="1"/>
      </xdr:nvSpPr>
      <xdr:spPr>
        <a:xfrm>
          <a:off x="3582044" y="10312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128287</xdr:rowOff>
    </xdr:from>
    <xdr:ext cx="405111" cy="259045"/>
    <xdr:sp macro="" textlink="">
      <xdr:nvSpPr>
        <xdr:cNvPr id="100" name="n_2aveValue【体育館・プール】&#10;有形固定資産減価償却率">
          <a:extLst>
            <a:ext uri="{FF2B5EF4-FFF2-40B4-BE49-F238E27FC236}">
              <a16:creationId xmlns:a16="http://schemas.microsoft.com/office/drawing/2014/main" id="{21BD63B9-9063-49A6-9172-708D95F902F7}"/>
            </a:ext>
          </a:extLst>
        </xdr:cNvPr>
        <xdr:cNvSpPr txBox="1"/>
      </xdr:nvSpPr>
      <xdr:spPr>
        <a:xfrm>
          <a:off x="2705744" y="10291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111142</xdr:rowOff>
    </xdr:from>
    <xdr:ext cx="405111" cy="259045"/>
    <xdr:sp macro="" textlink="">
      <xdr:nvSpPr>
        <xdr:cNvPr id="101" name="n_3aveValue【体育館・プール】&#10;有形固定資産減価償却率">
          <a:extLst>
            <a:ext uri="{FF2B5EF4-FFF2-40B4-BE49-F238E27FC236}">
              <a16:creationId xmlns:a16="http://schemas.microsoft.com/office/drawing/2014/main" id="{8AF3A174-2043-439C-B257-6010A99B3BDE}"/>
            </a:ext>
          </a:extLst>
        </xdr:cNvPr>
        <xdr:cNvSpPr txBox="1"/>
      </xdr:nvSpPr>
      <xdr:spPr>
        <a:xfrm>
          <a:off x="1818649" y="10276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101617</xdr:rowOff>
    </xdr:from>
    <xdr:ext cx="405111" cy="259045"/>
    <xdr:sp macro="" textlink="">
      <xdr:nvSpPr>
        <xdr:cNvPr id="102" name="n_4aveValue【体育館・プール】&#10;有形固定資産減価償却率">
          <a:extLst>
            <a:ext uri="{FF2B5EF4-FFF2-40B4-BE49-F238E27FC236}">
              <a16:creationId xmlns:a16="http://schemas.microsoft.com/office/drawing/2014/main" id="{40560704-14AC-4F9E-8947-D084320F3E42}"/>
            </a:ext>
          </a:extLst>
        </xdr:cNvPr>
        <xdr:cNvSpPr txBox="1"/>
      </xdr:nvSpPr>
      <xdr:spPr>
        <a:xfrm>
          <a:off x="925839" y="10268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99077</xdr:rowOff>
    </xdr:from>
    <xdr:ext cx="405111" cy="259045"/>
    <xdr:sp macro="" textlink="">
      <xdr:nvSpPr>
        <xdr:cNvPr id="103" name="n_1mainValue【体育館・プール】&#10;有形固定資産減価償却率">
          <a:extLst>
            <a:ext uri="{FF2B5EF4-FFF2-40B4-BE49-F238E27FC236}">
              <a16:creationId xmlns:a16="http://schemas.microsoft.com/office/drawing/2014/main" id="{CED49CE8-B355-4FEC-9D94-97D709A293D4}"/>
            </a:ext>
          </a:extLst>
        </xdr:cNvPr>
        <xdr:cNvSpPr txBox="1"/>
      </xdr:nvSpPr>
      <xdr:spPr>
        <a:xfrm>
          <a:off x="3582044" y="1079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41927</xdr:rowOff>
    </xdr:from>
    <xdr:ext cx="405111" cy="259045"/>
    <xdr:sp macro="" textlink="">
      <xdr:nvSpPr>
        <xdr:cNvPr id="104" name="n_2mainValue【体育館・プール】&#10;有形固定資産減価償却率">
          <a:extLst>
            <a:ext uri="{FF2B5EF4-FFF2-40B4-BE49-F238E27FC236}">
              <a16:creationId xmlns:a16="http://schemas.microsoft.com/office/drawing/2014/main" id="{225F689A-0AB0-4623-A8EC-D6190FAD474C}"/>
            </a:ext>
          </a:extLst>
        </xdr:cNvPr>
        <xdr:cNvSpPr txBox="1"/>
      </xdr:nvSpPr>
      <xdr:spPr>
        <a:xfrm>
          <a:off x="2705744" y="1073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15257</xdr:rowOff>
    </xdr:from>
    <xdr:ext cx="405111" cy="259045"/>
    <xdr:sp macro="" textlink="">
      <xdr:nvSpPr>
        <xdr:cNvPr id="105" name="n_3mainValue【体育館・プール】&#10;有形固定資産減価償却率">
          <a:extLst>
            <a:ext uri="{FF2B5EF4-FFF2-40B4-BE49-F238E27FC236}">
              <a16:creationId xmlns:a16="http://schemas.microsoft.com/office/drawing/2014/main" id="{C36A13B8-1B56-46CD-8266-D719CB57B7EB}"/>
            </a:ext>
          </a:extLst>
        </xdr:cNvPr>
        <xdr:cNvSpPr txBox="1"/>
      </xdr:nvSpPr>
      <xdr:spPr>
        <a:xfrm>
          <a:off x="1818649" y="1070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139082</xdr:rowOff>
    </xdr:from>
    <xdr:ext cx="405111" cy="259045"/>
    <xdr:sp macro="" textlink="">
      <xdr:nvSpPr>
        <xdr:cNvPr id="106" name="n_4mainValue【体育館・プール】&#10;有形固定資産減価償却率">
          <a:extLst>
            <a:ext uri="{FF2B5EF4-FFF2-40B4-BE49-F238E27FC236}">
              <a16:creationId xmlns:a16="http://schemas.microsoft.com/office/drawing/2014/main" id="{1185484E-70C0-403C-BF1B-BE53A6CB8FE3}"/>
            </a:ext>
          </a:extLst>
        </xdr:cNvPr>
        <xdr:cNvSpPr txBox="1"/>
      </xdr:nvSpPr>
      <xdr:spPr>
        <a:xfrm>
          <a:off x="925839" y="1065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5423C742-8DB0-4F59-B721-976F30708C81}"/>
            </a:ext>
          </a:extLst>
        </xdr:cNvPr>
        <xdr:cNvSpPr/>
      </xdr:nvSpPr>
      <xdr:spPr>
        <a:xfrm>
          <a:off x="6602095" y="8176260"/>
          <a:ext cx="4724400" cy="652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4AB3789B-BD92-4C2B-91D0-DB4440218213}"/>
            </a:ext>
          </a:extLst>
        </xdr:cNvPr>
        <xdr:cNvSpPr/>
      </xdr:nvSpPr>
      <xdr:spPr>
        <a:xfrm>
          <a:off x="6732905" y="884999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236FAF80-2B3F-4B04-AD05-FB1B002CE810}"/>
            </a:ext>
          </a:extLst>
        </xdr:cNvPr>
        <xdr:cNvSpPr/>
      </xdr:nvSpPr>
      <xdr:spPr>
        <a:xfrm>
          <a:off x="6732905" y="905700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6CFE7502-0CF3-4D39-B0DE-9546D90A7509}"/>
            </a:ext>
          </a:extLst>
        </xdr:cNvPr>
        <xdr:cNvSpPr/>
      </xdr:nvSpPr>
      <xdr:spPr>
        <a:xfrm>
          <a:off x="7745095" y="884999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8D015C94-5695-489E-BF28-9D8FC6FCD638}"/>
            </a:ext>
          </a:extLst>
        </xdr:cNvPr>
        <xdr:cNvSpPr/>
      </xdr:nvSpPr>
      <xdr:spPr>
        <a:xfrm>
          <a:off x="7745095" y="905700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87934BF5-426C-4E27-B590-B362C676D36E}"/>
            </a:ext>
          </a:extLst>
        </xdr:cNvPr>
        <xdr:cNvSpPr/>
      </xdr:nvSpPr>
      <xdr:spPr>
        <a:xfrm>
          <a:off x="8888095" y="884999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A3D11EBE-5846-4941-8ACA-8166860939A0}"/>
            </a:ext>
          </a:extLst>
        </xdr:cNvPr>
        <xdr:cNvSpPr/>
      </xdr:nvSpPr>
      <xdr:spPr>
        <a:xfrm>
          <a:off x="8888095" y="905700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AC1CA686-F905-4CBC-B485-5E6E8DF44EF6}"/>
            </a:ext>
          </a:extLst>
        </xdr:cNvPr>
        <xdr:cNvSpPr/>
      </xdr:nvSpPr>
      <xdr:spPr>
        <a:xfrm>
          <a:off x="6602095" y="9349740"/>
          <a:ext cx="4724400" cy="233172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5A410C04-4429-48D1-A316-8174ADC8F9F9}"/>
            </a:ext>
          </a:extLst>
        </xdr:cNvPr>
        <xdr:cNvSpPr txBox="1"/>
      </xdr:nvSpPr>
      <xdr:spPr>
        <a:xfrm>
          <a:off x="6563995" y="915162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DEC0DFEF-DC87-4111-A5D8-E0178B3FA6A5}"/>
            </a:ext>
          </a:extLst>
        </xdr:cNvPr>
        <xdr:cNvCxnSpPr/>
      </xdr:nvCxnSpPr>
      <xdr:spPr>
        <a:xfrm>
          <a:off x="6602095" y="116814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7" name="直線コネクタ 116">
          <a:extLst>
            <a:ext uri="{FF2B5EF4-FFF2-40B4-BE49-F238E27FC236}">
              <a16:creationId xmlns:a16="http://schemas.microsoft.com/office/drawing/2014/main" id="{2B7FB2E8-B0B8-4A36-B325-4C96A7D51AD8}"/>
            </a:ext>
          </a:extLst>
        </xdr:cNvPr>
        <xdr:cNvCxnSpPr/>
      </xdr:nvCxnSpPr>
      <xdr:spPr>
        <a:xfrm>
          <a:off x="6602095" y="112928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8" name="テキスト ボックス 117">
          <a:extLst>
            <a:ext uri="{FF2B5EF4-FFF2-40B4-BE49-F238E27FC236}">
              <a16:creationId xmlns:a16="http://schemas.microsoft.com/office/drawing/2014/main" id="{9D804B9E-DB39-492C-BF36-592A20D80ED8}"/>
            </a:ext>
          </a:extLst>
        </xdr:cNvPr>
        <xdr:cNvSpPr txBox="1"/>
      </xdr:nvSpPr>
      <xdr:spPr>
        <a:xfrm>
          <a:off x="6136821" y="111487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9" name="直線コネクタ 118">
          <a:extLst>
            <a:ext uri="{FF2B5EF4-FFF2-40B4-BE49-F238E27FC236}">
              <a16:creationId xmlns:a16="http://schemas.microsoft.com/office/drawing/2014/main" id="{B7832224-1032-4064-AD5B-E6E9B82C944C}"/>
            </a:ext>
          </a:extLst>
        </xdr:cNvPr>
        <xdr:cNvCxnSpPr/>
      </xdr:nvCxnSpPr>
      <xdr:spPr>
        <a:xfrm>
          <a:off x="6602095" y="109042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0" name="テキスト ボックス 119">
          <a:extLst>
            <a:ext uri="{FF2B5EF4-FFF2-40B4-BE49-F238E27FC236}">
              <a16:creationId xmlns:a16="http://schemas.microsoft.com/office/drawing/2014/main" id="{2E6440EB-1784-4EE7-BAD1-48894E328446}"/>
            </a:ext>
          </a:extLst>
        </xdr:cNvPr>
        <xdr:cNvSpPr txBox="1"/>
      </xdr:nvSpPr>
      <xdr:spPr>
        <a:xfrm>
          <a:off x="6136821" y="10760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1" name="直線コネクタ 120">
          <a:extLst>
            <a:ext uri="{FF2B5EF4-FFF2-40B4-BE49-F238E27FC236}">
              <a16:creationId xmlns:a16="http://schemas.microsoft.com/office/drawing/2014/main" id="{FD930C75-4112-46FF-9B62-F612904A096A}"/>
            </a:ext>
          </a:extLst>
        </xdr:cNvPr>
        <xdr:cNvCxnSpPr/>
      </xdr:nvCxnSpPr>
      <xdr:spPr>
        <a:xfrm>
          <a:off x="6602095"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2" name="テキスト ボックス 121">
          <a:extLst>
            <a:ext uri="{FF2B5EF4-FFF2-40B4-BE49-F238E27FC236}">
              <a16:creationId xmlns:a16="http://schemas.microsoft.com/office/drawing/2014/main" id="{24821751-13A2-49D4-843C-6933EAC0711D}"/>
            </a:ext>
          </a:extLst>
        </xdr:cNvPr>
        <xdr:cNvSpPr txBox="1"/>
      </xdr:nvSpPr>
      <xdr:spPr>
        <a:xfrm>
          <a:off x="6136821" y="103714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3" name="直線コネクタ 122">
          <a:extLst>
            <a:ext uri="{FF2B5EF4-FFF2-40B4-BE49-F238E27FC236}">
              <a16:creationId xmlns:a16="http://schemas.microsoft.com/office/drawing/2014/main" id="{1FFE852B-4255-43F0-AB6A-7FDF91736AE6}"/>
            </a:ext>
          </a:extLst>
        </xdr:cNvPr>
        <xdr:cNvCxnSpPr/>
      </xdr:nvCxnSpPr>
      <xdr:spPr>
        <a:xfrm>
          <a:off x="6602095" y="101269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4" name="テキスト ボックス 123">
          <a:extLst>
            <a:ext uri="{FF2B5EF4-FFF2-40B4-BE49-F238E27FC236}">
              <a16:creationId xmlns:a16="http://schemas.microsoft.com/office/drawing/2014/main" id="{290818DA-6F51-4A8C-A769-9BC94FB6088B}"/>
            </a:ext>
          </a:extLst>
        </xdr:cNvPr>
        <xdr:cNvSpPr txBox="1"/>
      </xdr:nvSpPr>
      <xdr:spPr>
        <a:xfrm>
          <a:off x="6136821" y="99752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5" name="直線コネクタ 124">
          <a:extLst>
            <a:ext uri="{FF2B5EF4-FFF2-40B4-BE49-F238E27FC236}">
              <a16:creationId xmlns:a16="http://schemas.microsoft.com/office/drawing/2014/main" id="{5A02D9CB-20BC-4E18-935E-9AD2098F171D}"/>
            </a:ext>
          </a:extLst>
        </xdr:cNvPr>
        <xdr:cNvCxnSpPr/>
      </xdr:nvCxnSpPr>
      <xdr:spPr>
        <a:xfrm>
          <a:off x="6602095" y="97383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6" name="テキスト ボックス 125">
          <a:extLst>
            <a:ext uri="{FF2B5EF4-FFF2-40B4-BE49-F238E27FC236}">
              <a16:creationId xmlns:a16="http://schemas.microsoft.com/office/drawing/2014/main" id="{84F8F6EA-4FF7-40ED-BE27-D6965B158BEB}"/>
            </a:ext>
          </a:extLst>
        </xdr:cNvPr>
        <xdr:cNvSpPr txBox="1"/>
      </xdr:nvSpPr>
      <xdr:spPr>
        <a:xfrm>
          <a:off x="6136821" y="95866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7" name="直線コネクタ 126">
          <a:extLst>
            <a:ext uri="{FF2B5EF4-FFF2-40B4-BE49-F238E27FC236}">
              <a16:creationId xmlns:a16="http://schemas.microsoft.com/office/drawing/2014/main" id="{2AFBDB75-B03C-4894-881E-62E81C2B4A98}"/>
            </a:ext>
          </a:extLst>
        </xdr:cNvPr>
        <xdr:cNvCxnSpPr/>
      </xdr:nvCxnSpPr>
      <xdr:spPr>
        <a:xfrm>
          <a:off x="6602095" y="93497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8" name="テキスト ボックス 127">
          <a:extLst>
            <a:ext uri="{FF2B5EF4-FFF2-40B4-BE49-F238E27FC236}">
              <a16:creationId xmlns:a16="http://schemas.microsoft.com/office/drawing/2014/main" id="{77D886C7-1B44-4682-8E84-D1B5BFF7B274}"/>
            </a:ext>
          </a:extLst>
        </xdr:cNvPr>
        <xdr:cNvSpPr txBox="1"/>
      </xdr:nvSpPr>
      <xdr:spPr>
        <a:xfrm>
          <a:off x="6136821" y="91979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9" name="【体育館・プール】&#10;一人当たり面積グラフ枠">
          <a:extLst>
            <a:ext uri="{FF2B5EF4-FFF2-40B4-BE49-F238E27FC236}">
              <a16:creationId xmlns:a16="http://schemas.microsoft.com/office/drawing/2014/main" id="{CB3F0786-1795-4B93-B62A-C0E0B63791FD}"/>
            </a:ext>
          </a:extLst>
        </xdr:cNvPr>
        <xdr:cNvSpPr/>
      </xdr:nvSpPr>
      <xdr:spPr>
        <a:xfrm>
          <a:off x="6602095" y="9349740"/>
          <a:ext cx="4724400" cy="233172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60960</xdr:rowOff>
    </xdr:to>
    <xdr:cxnSp macro="">
      <xdr:nvCxnSpPr>
        <xdr:cNvPr id="130" name="直線コネクタ 129">
          <a:extLst>
            <a:ext uri="{FF2B5EF4-FFF2-40B4-BE49-F238E27FC236}">
              <a16:creationId xmlns:a16="http://schemas.microsoft.com/office/drawing/2014/main" id="{4BA21106-C7DC-4D4C-A0DC-5A8E0BBA20CC}"/>
            </a:ext>
          </a:extLst>
        </xdr:cNvPr>
        <xdr:cNvCxnSpPr/>
      </xdr:nvCxnSpPr>
      <xdr:spPr>
        <a:xfrm flipV="1">
          <a:off x="10476865" y="984123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131" name="【体育館・プール】&#10;一人当たり面積最小値テキスト">
          <a:extLst>
            <a:ext uri="{FF2B5EF4-FFF2-40B4-BE49-F238E27FC236}">
              <a16:creationId xmlns:a16="http://schemas.microsoft.com/office/drawing/2014/main" id="{F3B9BBCD-16FB-42AD-BC10-4709ED999105}"/>
            </a:ext>
          </a:extLst>
        </xdr:cNvPr>
        <xdr:cNvSpPr txBox="1"/>
      </xdr:nvSpPr>
      <xdr:spPr>
        <a:xfrm>
          <a:off x="10515600" y="11283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132" name="直線コネクタ 131">
          <a:extLst>
            <a:ext uri="{FF2B5EF4-FFF2-40B4-BE49-F238E27FC236}">
              <a16:creationId xmlns:a16="http://schemas.microsoft.com/office/drawing/2014/main" id="{DB1C8CE2-C2C8-4B96-A54A-E6E3F56B3BEE}"/>
            </a:ext>
          </a:extLst>
        </xdr:cNvPr>
        <xdr:cNvCxnSpPr/>
      </xdr:nvCxnSpPr>
      <xdr:spPr>
        <a:xfrm>
          <a:off x="10390505" y="11281410"/>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142892</xdr:rowOff>
    </xdr:from>
    <xdr:ext cx="469744" cy="259045"/>
    <xdr:sp macro="" textlink="">
      <xdr:nvSpPr>
        <xdr:cNvPr id="133" name="【体育館・プール】&#10;一人当たり面積最大値テキスト">
          <a:extLst>
            <a:ext uri="{FF2B5EF4-FFF2-40B4-BE49-F238E27FC236}">
              <a16:creationId xmlns:a16="http://schemas.microsoft.com/office/drawing/2014/main" id="{26A712A7-97B2-4A35-878D-DF91B1A9C54E}"/>
            </a:ext>
          </a:extLst>
        </xdr:cNvPr>
        <xdr:cNvSpPr txBox="1"/>
      </xdr:nvSpPr>
      <xdr:spPr>
        <a:xfrm>
          <a:off x="10515600" y="9608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134" name="直線コネクタ 133">
          <a:extLst>
            <a:ext uri="{FF2B5EF4-FFF2-40B4-BE49-F238E27FC236}">
              <a16:creationId xmlns:a16="http://schemas.microsoft.com/office/drawing/2014/main" id="{8018ADC7-F251-4E26-AA6C-3166DFDE9FCA}"/>
            </a:ext>
          </a:extLst>
        </xdr:cNvPr>
        <xdr:cNvCxnSpPr/>
      </xdr:nvCxnSpPr>
      <xdr:spPr>
        <a:xfrm>
          <a:off x="10390505" y="9841230"/>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6367</xdr:rowOff>
    </xdr:from>
    <xdr:ext cx="469744" cy="259045"/>
    <xdr:sp macro="" textlink="">
      <xdr:nvSpPr>
        <xdr:cNvPr id="135" name="【体育館・プール】&#10;一人当たり面積平均値テキスト">
          <a:extLst>
            <a:ext uri="{FF2B5EF4-FFF2-40B4-BE49-F238E27FC236}">
              <a16:creationId xmlns:a16="http://schemas.microsoft.com/office/drawing/2014/main" id="{46CEAC82-01A6-4B14-89AF-6306816C7165}"/>
            </a:ext>
          </a:extLst>
        </xdr:cNvPr>
        <xdr:cNvSpPr txBox="1"/>
      </xdr:nvSpPr>
      <xdr:spPr>
        <a:xfrm>
          <a:off x="10515600" y="10695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136" name="フローチャート: 判断 135">
          <a:extLst>
            <a:ext uri="{FF2B5EF4-FFF2-40B4-BE49-F238E27FC236}">
              <a16:creationId xmlns:a16="http://schemas.microsoft.com/office/drawing/2014/main" id="{BE00915B-565A-47CB-B165-F12D6EC11F89}"/>
            </a:ext>
          </a:extLst>
        </xdr:cNvPr>
        <xdr:cNvSpPr/>
      </xdr:nvSpPr>
      <xdr:spPr>
        <a:xfrm>
          <a:off x="10428605" y="1084580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154940</xdr:rowOff>
    </xdr:from>
    <xdr:to>
      <xdr:col>50</xdr:col>
      <xdr:colOff>165100</xdr:colOff>
      <xdr:row>62</xdr:row>
      <xdr:rowOff>85090</xdr:rowOff>
    </xdr:to>
    <xdr:sp macro="" textlink="">
      <xdr:nvSpPr>
        <xdr:cNvPr id="137" name="フローチャート: 判断 136">
          <a:extLst>
            <a:ext uri="{FF2B5EF4-FFF2-40B4-BE49-F238E27FC236}">
              <a16:creationId xmlns:a16="http://schemas.microsoft.com/office/drawing/2014/main" id="{4B255FA2-9C09-4CE6-AF82-1B528CA9EE50}"/>
            </a:ext>
          </a:extLst>
        </xdr:cNvPr>
        <xdr:cNvSpPr/>
      </xdr:nvSpPr>
      <xdr:spPr>
        <a:xfrm>
          <a:off x="9590405" y="1084580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151130</xdr:rowOff>
    </xdr:from>
    <xdr:to>
      <xdr:col>46</xdr:col>
      <xdr:colOff>38100</xdr:colOff>
      <xdr:row>62</xdr:row>
      <xdr:rowOff>81280</xdr:rowOff>
    </xdr:to>
    <xdr:sp macro="" textlink="">
      <xdr:nvSpPr>
        <xdr:cNvPr id="138" name="フローチャート: 判断 137">
          <a:extLst>
            <a:ext uri="{FF2B5EF4-FFF2-40B4-BE49-F238E27FC236}">
              <a16:creationId xmlns:a16="http://schemas.microsoft.com/office/drawing/2014/main" id="{3E9B6B98-6D79-4539-AD88-0EB00A6E440A}"/>
            </a:ext>
          </a:extLst>
        </xdr:cNvPr>
        <xdr:cNvSpPr/>
      </xdr:nvSpPr>
      <xdr:spPr>
        <a:xfrm>
          <a:off x="8697595" y="10841990"/>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23495</xdr:rowOff>
    </xdr:from>
    <xdr:to>
      <xdr:col>41</xdr:col>
      <xdr:colOff>101600</xdr:colOff>
      <xdr:row>62</xdr:row>
      <xdr:rowOff>125095</xdr:rowOff>
    </xdr:to>
    <xdr:sp macro="" textlink="">
      <xdr:nvSpPr>
        <xdr:cNvPr id="139" name="フローチャート: 判断 138">
          <a:extLst>
            <a:ext uri="{FF2B5EF4-FFF2-40B4-BE49-F238E27FC236}">
              <a16:creationId xmlns:a16="http://schemas.microsoft.com/office/drawing/2014/main" id="{0EC5CD2D-116C-49C2-961F-18709AFD4347}"/>
            </a:ext>
          </a:extLst>
        </xdr:cNvPr>
        <xdr:cNvSpPr/>
      </xdr:nvSpPr>
      <xdr:spPr>
        <a:xfrm>
          <a:off x="7810500" y="10893425"/>
          <a:ext cx="10350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12065</xdr:rowOff>
    </xdr:from>
    <xdr:to>
      <xdr:col>36</xdr:col>
      <xdr:colOff>165100</xdr:colOff>
      <xdr:row>62</xdr:row>
      <xdr:rowOff>113665</xdr:rowOff>
    </xdr:to>
    <xdr:sp macro="" textlink="">
      <xdr:nvSpPr>
        <xdr:cNvPr id="140" name="フローチャート: 判断 139">
          <a:extLst>
            <a:ext uri="{FF2B5EF4-FFF2-40B4-BE49-F238E27FC236}">
              <a16:creationId xmlns:a16="http://schemas.microsoft.com/office/drawing/2014/main" id="{788B3D26-8A71-4E0B-94DF-19B35E077082}"/>
            </a:ext>
          </a:extLst>
        </xdr:cNvPr>
        <xdr:cNvSpPr/>
      </xdr:nvSpPr>
      <xdr:spPr>
        <a:xfrm>
          <a:off x="6923405" y="1087628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CCB98CDF-0F35-4471-9A0F-B38A42A78A7E}"/>
            </a:ext>
          </a:extLst>
        </xdr:cNvPr>
        <xdr:cNvSpPr txBox="1"/>
      </xdr:nvSpPr>
      <xdr:spPr>
        <a:xfrm>
          <a:off x="10287000"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6B08B273-D02E-4A55-B9D0-D8C39762E4E8}"/>
            </a:ext>
          </a:extLst>
        </xdr:cNvPr>
        <xdr:cNvSpPr txBox="1"/>
      </xdr:nvSpPr>
      <xdr:spPr>
        <a:xfrm>
          <a:off x="9448800"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85B158F8-841F-4D5A-9D94-FBB095D9B224}"/>
            </a:ext>
          </a:extLst>
        </xdr:cNvPr>
        <xdr:cNvSpPr txBox="1"/>
      </xdr:nvSpPr>
      <xdr:spPr>
        <a:xfrm>
          <a:off x="8561705"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2E90D607-553A-4C4D-820C-5E50E05EC59F}"/>
            </a:ext>
          </a:extLst>
        </xdr:cNvPr>
        <xdr:cNvSpPr txBox="1"/>
      </xdr:nvSpPr>
      <xdr:spPr>
        <a:xfrm>
          <a:off x="7668895"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C745864E-C6BD-4D58-8F87-FC27490A093D}"/>
            </a:ext>
          </a:extLst>
        </xdr:cNvPr>
        <xdr:cNvSpPr txBox="1"/>
      </xdr:nvSpPr>
      <xdr:spPr>
        <a:xfrm>
          <a:off x="6781800"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36830</xdr:rowOff>
    </xdr:from>
    <xdr:to>
      <xdr:col>55</xdr:col>
      <xdr:colOff>50800</xdr:colOff>
      <xdr:row>63</xdr:row>
      <xdr:rowOff>138430</xdr:rowOff>
    </xdr:to>
    <xdr:sp macro="" textlink="">
      <xdr:nvSpPr>
        <xdr:cNvPr id="146" name="楕円 145">
          <a:extLst>
            <a:ext uri="{FF2B5EF4-FFF2-40B4-BE49-F238E27FC236}">
              <a16:creationId xmlns:a16="http://schemas.microsoft.com/office/drawing/2014/main" id="{6741A295-F9C0-458E-8862-BC42A90D933F}"/>
            </a:ext>
          </a:extLst>
        </xdr:cNvPr>
        <xdr:cNvSpPr/>
      </xdr:nvSpPr>
      <xdr:spPr>
        <a:xfrm>
          <a:off x="10428605" y="1107821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15257</xdr:rowOff>
    </xdr:from>
    <xdr:ext cx="469744" cy="259045"/>
    <xdr:sp macro="" textlink="">
      <xdr:nvSpPr>
        <xdr:cNvPr id="147" name="【体育館・プール】&#10;一人当たり面積該当値テキスト">
          <a:extLst>
            <a:ext uri="{FF2B5EF4-FFF2-40B4-BE49-F238E27FC236}">
              <a16:creationId xmlns:a16="http://schemas.microsoft.com/office/drawing/2014/main" id="{2ED3E5E0-585F-40E6-ABFA-1A36A2C280F2}"/>
            </a:ext>
          </a:extLst>
        </xdr:cNvPr>
        <xdr:cNvSpPr txBox="1"/>
      </xdr:nvSpPr>
      <xdr:spPr>
        <a:xfrm>
          <a:off x="10515600" y="1106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36830</xdr:rowOff>
    </xdr:from>
    <xdr:to>
      <xdr:col>50</xdr:col>
      <xdr:colOff>165100</xdr:colOff>
      <xdr:row>63</xdr:row>
      <xdr:rowOff>138430</xdr:rowOff>
    </xdr:to>
    <xdr:sp macro="" textlink="">
      <xdr:nvSpPr>
        <xdr:cNvPr id="148" name="楕円 147">
          <a:extLst>
            <a:ext uri="{FF2B5EF4-FFF2-40B4-BE49-F238E27FC236}">
              <a16:creationId xmlns:a16="http://schemas.microsoft.com/office/drawing/2014/main" id="{A8E5E27B-E420-40F5-8CC6-472A42DAA1CB}"/>
            </a:ext>
          </a:extLst>
        </xdr:cNvPr>
        <xdr:cNvSpPr/>
      </xdr:nvSpPr>
      <xdr:spPr>
        <a:xfrm>
          <a:off x="9590405" y="1107821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87630</xdr:rowOff>
    </xdr:from>
    <xdr:to>
      <xdr:col>55</xdr:col>
      <xdr:colOff>0</xdr:colOff>
      <xdr:row>63</xdr:row>
      <xdr:rowOff>87630</xdr:rowOff>
    </xdr:to>
    <xdr:cxnSp macro="">
      <xdr:nvCxnSpPr>
        <xdr:cNvPr id="149" name="直線コネクタ 148">
          <a:extLst>
            <a:ext uri="{FF2B5EF4-FFF2-40B4-BE49-F238E27FC236}">
              <a16:creationId xmlns:a16="http://schemas.microsoft.com/office/drawing/2014/main" id="{2784F33A-2E87-4393-B672-1DF41205ABC1}"/>
            </a:ext>
          </a:extLst>
        </xdr:cNvPr>
        <xdr:cNvCxnSpPr/>
      </xdr:nvCxnSpPr>
      <xdr:spPr>
        <a:xfrm>
          <a:off x="9639300" y="111271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36830</xdr:rowOff>
    </xdr:from>
    <xdr:to>
      <xdr:col>46</xdr:col>
      <xdr:colOff>38100</xdr:colOff>
      <xdr:row>63</xdr:row>
      <xdr:rowOff>138430</xdr:rowOff>
    </xdr:to>
    <xdr:sp macro="" textlink="">
      <xdr:nvSpPr>
        <xdr:cNvPr id="150" name="楕円 149">
          <a:extLst>
            <a:ext uri="{FF2B5EF4-FFF2-40B4-BE49-F238E27FC236}">
              <a16:creationId xmlns:a16="http://schemas.microsoft.com/office/drawing/2014/main" id="{3613BB28-9500-440E-97AD-D57587541C90}"/>
            </a:ext>
          </a:extLst>
        </xdr:cNvPr>
        <xdr:cNvSpPr/>
      </xdr:nvSpPr>
      <xdr:spPr>
        <a:xfrm>
          <a:off x="8697595" y="11078210"/>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87630</xdr:rowOff>
    </xdr:from>
    <xdr:to>
      <xdr:col>50</xdr:col>
      <xdr:colOff>114300</xdr:colOff>
      <xdr:row>63</xdr:row>
      <xdr:rowOff>87630</xdr:rowOff>
    </xdr:to>
    <xdr:cxnSp macro="">
      <xdr:nvCxnSpPr>
        <xdr:cNvPr id="151" name="直線コネクタ 150">
          <a:extLst>
            <a:ext uri="{FF2B5EF4-FFF2-40B4-BE49-F238E27FC236}">
              <a16:creationId xmlns:a16="http://schemas.microsoft.com/office/drawing/2014/main" id="{3E07775E-699A-4981-A326-2CE42553DB6B}"/>
            </a:ext>
          </a:extLst>
        </xdr:cNvPr>
        <xdr:cNvCxnSpPr/>
      </xdr:nvCxnSpPr>
      <xdr:spPr>
        <a:xfrm>
          <a:off x="8752205" y="11127105"/>
          <a:ext cx="88709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36830</xdr:rowOff>
    </xdr:from>
    <xdr:to>
      <xdr:col>41</xdr:col>
      <xdr:colOff>101600</xdr:colOff>
      <xdr:row>63</xdr:row>
      <xdr:rowOff>138430</xdr:rowOff>
    </xdr:to>
    <xdr:sp macro="" textlink="">
      <xdr:nvSpPr>
        <xdr:cNvPr id="152" name="楕円 151">
          <a:extLst>
            <a:ext uri="{FF2B5EF4-FFF2-40B4-BE49-F238E27FC236}">
              <a16:creationId xmlns:a16="http://schemas.microsoft.com/office/drawing/2014/main" id="{638D5AE0-A8C0-4773-83DB-0C7B2E169995}"/>
            </a:ext>
          </a:extLst>
        </xdr:cNvPr>
        <xdr:cNvSpPr/>
      </xdr:nvSpPr>
      <xdr:spPr>
        <a:xfrm>
          <a:off x="7810500" y="11078210"/>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87630</xdr:rowOff>
    </xdr:from>
    <xdr:to>
      <xdr:col>45</xdr:col>
      <xdr:colOff>177800</xdr:colOff>
      <xdr:row>63</xdr:row>
      <xdr:rowOff>87630</xdr:rowOff>
    </xdr:to>
    <xdr:cxnSp macro="">
      <xdr:nvCxnSpPr>
        <xdr:cNvPr id="153" name="直線コネクタ 152">
          <a:extLst>
            <a:ext uri="{FF2B5EF4-FFF2-40B4-BE49-F238E27FC236}">
              <a16:creationId xmlns:a16="http://schemas.microsoft.com/office/drawing/2014/main" id="{5C992918-15DF-48E7-A9B0-59133B975EB2}"/>
            </a:ext>
          </a:extLst>
        </xdr:cNvPr>
        <xdr:cNvCxnSpPr/>
      </xdr:nvCxnSpPr>
      <xdr:spPr>
        <a:xfrm>
          <a:off x="7859395" y="11127105"/>
          <a:ext cx="89281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36830</xdr:rowOff>
    </xdr:from>
    <xdr:to>
      <xdr:col>36</xdr:col>
      <xdr:colOff>165100</xdr:colOff>
      <xdr:row>63</xdr:row>
      <xdr:rowOff>138430</xdr:rowOff>
    </xdr:to>
    <xdr:sp macro="" textlink="">
      <xdr:nvSpPr>
        <xdr:cNvPr id="154" name="楕円 153">
          <a:extLst>
            <a:ext uri="{FF2B5EF4-FFF2-40B4-BE49-F238E27FC236}">
              <a16:creationId xmlns:a16="http://schemas.microsoft.com/office/drawing/2014/main" id="{03F7113A-2F04-490A-8DE8-27F7071B7A34}"/>
            </a:ext>
          </a:extLst>
        </xdr:cNvPr>
        <xdr:cNvSpPr/>
      </xdr:nvSpPr>
      <xdr:spPr>
        <a:xfrm>
          <a:off x="6923405" y="1107821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87630</xdr:rowOff>
    </xdr:from>
    <xdr:to>
      <xdr:col>41</xdr:col>
      <xdr:colOff>50800</xdr:colOff>
      <xdr:row>63</xdr:row>
      <xdr:rowOff>87630</xdr:rowOff>
    </xdr:to>
    <xdr:cxnSp macro="">
      <xdr:nvCxnSpPr>
        <xdr:cNvPr id="155" name="直線コネクタ 154">
          <a:extLst>
            <a:ext uri="{FF2B5EF4-FFF2-40B4-BE49-F238E27FC236}">
              <a16:creationId xmlns:a16="http://schemas.microsoft.com/office/drawing/2014/main" id="{D6F5ED33-7689-4D1E-810E-438EC3A1F983}"/>
            </a:ext>
          </a:extLst>
        </xdr:cNvPr>
        <xdr:cNvCxnSpPr/>
      </xdr:nvCxnSpPr>
      <xdr:spPr>
        <a:xfrm>
          <a:off x="6972300" y="11127105"/>
          <a:ext cx="88709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101617</xdr:rowOff>
    </xdr:from>
    <xdr:ext cx="469744" cy="259045"/>
    <xdr:sp macro="" textlink="">
      <xdr:nvSpPr>
        <xdr:cNvPr id="156" name="n_1aveValue【体育館・プール】&#10;一人当たり面積">
          <a:extLst>
            <a:ext uri="{FF2B5EF4-FFF2-40B4-BE49-F238E27FC236}">
              <a16:creationId xmlns:a16="http://schemas.microsoft.com/office/drawing/2014/main" id="{D6F90552-42A5-4E48-B340-ECD9915A31E3}"/>
            </a:ext>
          </a:extLst>
        </xdr:cNvPr>
        <xdr:cNvSpPr txBox="1"/>
      </xdr:nvSpPr>
      <xdr:spPr>
        <a:xfrm>
          <a:off x="9395537" y="10619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97807</xdr:rowOff>
    </xdr:from>
    <xdr:ext cx="469744" cy="259045"/>
    <xdr:sp macro="" textlink="">
      <xdr:nvSpPr>
        <xdr:cNvPr id="157" name="n_2aveValue【体育館・プール】&#10;一人当たり面積">
          <a:extLst>
            <a:ext uri="{FF2B5EF4-FFF2-40B4-BE49-F238E27FC236}">
              <a16:creationId xmlns:a16="http://schemas.microsoft.com/office/drawing/2014/main" id="{585F66E0-809D-4B4B-B36A-B86B753E60CE}"/>
            </a:ext>
          </a:extLst>
        </xdr:cNvPr>
        <xdr:cNvSpPr txBox="1"/>
      </xdr:nvSpPr>
      <xdr:spPr>
        <a:xfrm>
          <a:off x="8519237" y="1061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141622</xdr:rowOff>
    </xdr:from>
    <xdr:ext cx="469744" cy="259045"/>
    <xdr:sp macro="" textlink="">
      <xdr:nvSpPr>
        <xdr:cNvPr id="158" name="n_3aveValue【体育館・プール】&#10;一人当たり面積">
          <a:extLst>
            <a:ext uri="{FF2B5EF4-FFF2-40B4-BE49-F238E27FC236}">
              <a16:creationId xmlns:a16="http://schemas.microsoft.com/office/drawing/2014/main" id="{4C11A7FC-0A06-4167-8212-2C3E3A5A7CDE}"/>
            </a:ext>
          </a:extLst>
        </xdr:cNvPr>
        <xdr:cNvSpPr txBox="1"/>
      </xdr:nvSpPr>
      <xdr:spPr>
        <a:xfrm>
          <a:off x="7624522" y="1065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130192</xdr:rowOff>
    </xdr:from>
    <xdr:ext cx="469744" cy="259045"/>
    <xdr:sp macro="" textlink="">
      <xdr:nvSpPr>
        <xdr:cNvPr id="159" name="n_4aveValue【体育館・プール】&#10;一人当たり面積">
          <a:extLst>
            <a:ext uri="{FF2B5EF4-FFF2-40B4-BE49-F238E27FC236}">
              <a16:creationId xmlns:a16="http://schemas.microsoft.com/office/drawing/2014/main" id="{D3E2E614-3587-4C41-889C-6E8D0ABAF1CE}"/>
            </a:ext>
          </a:extLst>
        </xdr:cNvPr>
        <xdr:cNvSpPr txBox="1"/>
      </xdr:nvSpPr>
      <xdr:spPr>
        <a:xfrm>
          <a:off x="6739332" y="1064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129557</xdr:rowOff>
    </xdr:from>
    <xdr:ext cx="469744" cy="259045"/>
    <xdr:sp macro="" textlink="">
      <xdr:nvSpPr>
        <xdr:cNvPr id="160" name="n_1mainValue【体育館・プール】&#10;一人当たり面積">
          <a:extLst>
            <a:ext uri="{FF2B5EF4-FFF2-40B4-BE49-F238E27FC236}">
              <a16:creationId xmlns:a16="http://schemas.microsoft.com/office/drawing/2014/main" id="{58476B62-3EF3-485D-B78E-999A2F092B77}"/>
            </a:ext>
          </a:extLst>
        </xdr:cNvPr>
        <xdr:cNvSpPr txBox="1"/>
      </xdr:nvSpPr>
      <xdr:spPr>
        <a:xfrm>
          <a:off x="9395537" y="1117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129557</xdr:rowOff>
    </xdr:from>
    <xdr:ext cx="469744" cy="259045"/>
    <xdr:sp macro="" textlink="">
      <xdr:nvSpPr>
        <xdr:cNvPr id="161" name="n_2mainValue【体育館・プール】&#10;一人当たり面積">
          <a:extLst>
            <a:ext uri="{FF2B5EF4-FFF2-40B4-BE49-F238E27FC236}">
              <a16:creationId xmlns:a16="http://schemas.microsoft.com/office/drawing/2014/main" id="{32BB3A6A-8772-4B40-8F69-C073E7953F77}"/>
            </a:ext>
          </a:extLst>
        </xdr:cNvPr>
        <xdr:cNvSpPr txBox="1"/>
      </xdr:nvSpPr>
      <xdr:spPr>
        <a:xfrm>
          <a:off x="8519237" y="1117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129557</xdr:rowOff>
    </xdr:from>
    <xdr:ext cx="469744" cy="259045"/>
    <xdr:sp macro="" textlink="">
      <xdr:nvSpPr>
        <xdr:cNvPr id="162" name="n_3mainValue【体育館・プール】&#10;一人当たり面積">
          <a:extLst>
            <a:ext uri="{FF2B5EF4-FFF2-40B4-BE49-F238E27FC236}">
              <a16:creationId xmlns:a16="http://schemas.microsoft.com/office/drawing/2014/main" id="{538568D1-2EE4-47B1-8C29-0C1328F35112}"/>
            </a:ext>
          </a:extLst>
        </xdr:cNvPr>
        <xdr:cNvSpPr txBox="1"/>
      </xdr:nvSpPr>
      <xdr:spPr>
        <a:xfrm>
          <a:off x="7624522" y="1117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129557</xdr:rowOff>
    </xdr:from>
    <xdr:ext cx="469744" cy="259045"/>
    <xdr:sp macro="" textlink="">
      <xdr:nvSpPr>
        <xdr:cNvPr id="163" name="n_4mainValue【体育館・プール】&#10;一人当たり面積">
          <a:extLst>
            <a:ext uri="{FF2B5EF4-FFF2-40B4-BE49-F238E27FC236}">
              <a16:creationId xmlns:a16="http://schemas.microsoft.com/office/drawing/2014/main" id="{F0C058E6-8C1B-4598-BF2D-2396EF8F4D89}"/>
            </a:ext>
          </a:extLst>
        </xdr:cNvPr>
        <xdr:cNvSpPr txBox="1"/>
      </xdr:nvSpPr>
      <xdr:spPr>
        <a:xfrm>
          <a:off x="6739332" y="1117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a:extLst>
            <a:ext uri="{FF2B5EF4-FFF2-40B4-BE49-F238E27FC236}">
              <a16:creationId xmlns:a16="http://schemas.microsoft.com/office/drawing/2014/main" id="{DA66AB2B-1070-467A-8ED9-8D8CB5DA7149}"/>
            </a:ext>
          </a:extLst>
        </xdr:cNvPr>
        <xdr:cNvSpPr/>
      </xdr:nvSpPr>
      <xdr:spPr>
        <a:xfrm>
          <a:off x="762000" y="12070080"/>
          <a:ext cx="4724400" cy="652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a:extLst>
            <a:ext uri="{FF2B5EF4-FFF2-40B4-BE49-F238E27FC236}">
              <a16:creationId xmlns:a16="http://schemas.microsoft.com/office/drawing/2014/main" id="{98F64F6E-44AF-4143-B68B-B0462197D7DC}"/>
            </a:ext>
          </a:extLst>
        </xdr:cNvPr>
        <xdr:cNvSpPr/>
      </xdr:nvSpPr>
      <xdr:spPr>
        <a:xfrm>
          <a:off x="887095" y="1274381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a:extLst>
            <a:ext uri="{FF2B5EF4-FFF2-40B4-BE49-F238E27FC236}">
              <a16:creationId xmlns:a16="http://schemas.microsoft.com/office/drawing/2014/main" id="{7ED80A28-E833-4CD0-A0CD-EDD73C8E7103}"/>
            </a:ext>
          </a:extLst>
        </xdr:cNvPr>
        <xdr:cNvSpPr/>
      </xdr:nvSpPr>
      <xdr:spPr>
        <a:xfrm>
          <a:off x="887095" y="1295082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a:extLst>
            <a:ext uri="{FF2B5EF4-FFF2-40B4-BE49-F238E27FC236}">
              <a16:creationId xmlns:a16="http://schemas.microsoft.com/office/drawing/2014/main" id="{88C4D3E8-6226-4A7B-9733-42C0A587CA2F}"/>
            </a:ext>
          </a:extLst>
        </xdr:cNvPr>
        <xdr:cNvSpPr/>
      </xdr:nvSpPr>
      <xdr:spPr>
        <a:xfrm>
          <a:off x="1905000" y="1274381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a:extLst>
            <a:ext uri="{FF2B5EF4-FFF2-40B4-BE49-F238E27FC236}">
              <a16:creationId xmlns:a16="http://schemas.microsoft.com/office/drawing/2014/main" id="{FCC9D574-9500-43E4-99AC-FD57D28D0634}"/>
            </a:ext>
          </a:extLst>
        </xdr:cNvPr>
        <xdr:cNvSpPr/>
      </xdr:nvSpPr>
      <xdr:spPr>
        <a:xfrm>
          <a:off x="1905000" y="1295082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a:extLst>
            <a:ext uri="{FF2B5EF4-FFF2-40B4-BE49-F238E27FC236}">
              <a16:creationId xmlns:a16="http://schemas.microsoft.com/office/drawing/2014/main" id="{CFAD1889-1571-4D58-98A7-C46D82FDEEC0}"/>
            </a:ext>
          </a:extLst>
        </xdr:cNvPr>
        <xdr:cNvSpPr/>
      </xdr:nvSpPr>
      <xdr:spPr>
        <a:xfrm>
          <a:off x="3048000" y="1274381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a:extLst>
            <a:ext uri="{FF2B5EF4-FFF2-40B4-BE49-F238E27FC236}">
              <a16:creationId xmlns:a16="http://schemas.microsoft.com/office/drawing/2014/main" id="{C988780F-1372-4303-AB53-D54FB4130B17}"/>
            </a:ext>
          </a:extLst>
        </xdr:cNvPr>
        <xdr:cNvSpPr/>
      </xdr:nvSpPr>
      <xdr:spPr>
        <a:xfrm>
          <a:off x="3048000" y="1295082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a:extLst>
            <a:ext uri="{FF2B5EF4-FFF2-40B4-BE49-F238E27FC236}">
              <a16:creationId xmlns:a16="http://schemas.microsoft.com/office/drawing/2014/main" id="{20A294E5-CB28-4979-97FB-BF1F29661118}"/>
            </a:ext>
          </a:extLst>
        </xdr:cNvPr>
        <xdr:cNvSpPr/>
      </xdr:nvSpPr>
      <xdr:spPr>
        <a:xfrm>
          <a:off x="762000" y="13243560"/>
          <a:ext cx="4724400" cy="233172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2" name="テキスト ボックス 171">
          <a:extLst>
            <a:ext uri="{FF2B5EF4-FFF2-40B4-BE49-F238E27FC236}">
              <a16:creationId xmlns:a16="http://schemas.microsoft.com/office/drawing/2014/main" id="{A36A9FFF-785D-4894-994D-60711357A477}"/>
            </a:ext>
          </a:extLst>
        </xdr:cNvPr>
        <xdr:cNvSpPr txBox="1"/>
      </xdr:nvSpPr>
      <xdr:spPr>
        <a:xfrm>
          <a:off x="723900" y="130454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3" name="直線コネクタ 172">
          <a:extLst>
            <a:ext uri="{FF2B5EF4-FFF2-40B4-BE49-F238E27FC236}">
              <a16:creationId xmlns:a16="http://schemas.microsoft.com/office/drawing/2014/main" id="{68F17EBA-0A1D-466C-B563-1D292AE1A971}"/>
            </a:ext>
          </a:extLst>
        </xdr:cNvPr>
        <xdr:cNvCxnSpPr/>
      </xdr:nvCxnSpPr>
      <xdr:spPr>
        <a:xfrm>
          <a:off x="762000" y="155752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4" name="テキスト ボックス 173">
          <a:extLst>
            <a:ext uri="{FF2B5EF4-FFF2-40B4-BE49-F238E27FC236}">
              <a16:creationId xmlns:a16="http://schemas.microsoft.com/office/drawing/2014/main" id="{E9A2868C-F649-47AE-9F73-91F7CB44A4EB}"/>
            </a:ext>
          </a:extLst>
        </xdr:cNvPr>
        <xdr:cNvSpPr txBox="1"/>
      </xdr:nvSpPr>
      <xdr:spPr>
        <a:xfrm>
          <a:off x="296726" y="15431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75" name="直線コネクタ 174">
          <a:extLst>
            <a:ext uri="{FF2B5EF4-FFF2-40B4-BE49-F238E27FC236}">
              <a16:creationId xmlns:a16="http://schemas.microsoft.com/office/drawing/2014/main" id="{2C327384-A7BB-4171-9597-BC8D9ED4DCD9}"/>
            </a:ext>
          </a:extLst>
        </xdr:cNvPr>
        <xdr:cNvCxnSpPr/>
      </xdr:nvCxnSpPr>
      <xdr:spPr>
        <a:xfrm>
          <a:off x="762000" y="151104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176" name="テキスト ボックス 175">
          <a:extLst>
            <a:ext uri="{FF2B5EF4-FFF2-40B4-BE49-F238E27FC236}">
              <a16:creationId xmlns:a16="http://schemas.microsoft.com/office/drawing/2014/main" id="{98F99F85-B897-4413-AAA0-E7043B248C45}"/>
            </a:ext>
          </a:extLst>
        </xdr:cNvPr>
        <xdr:cNvSpPr txBox="1"/>
      </xdr:nvSpPr>
      <xdr:spPr>
        <a:xfrm>
          <a:off x="296726" y="149663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77" name="直線コネクタ 176">
          <a:extLst>
            <a:ext uri="{FF2B5EF4-FFF2-40B4-BE49-F238E27FC236}">
              <a16:creationId xmlns:a16="http://schemas.microsoft.com/office/drawing/2014/main" id="{78E18708-320E-400B-AF72-06B79A31BA7B}"/>
            </a:ext>
          </a:extLst>
        </xdr:cNvPr>
        <xdr:cNvCxnSpPr/>
      </xdr:nvCxnSpPr>
      <xdr:spPr>
        <a:xfrm>
          <a:off x="762000" y="146456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78" name="テキスト ボックス 177">
          <a:extLst>
            <a:ext uri="{FF2B5EF4-FFF2-40B4-BE49-F238E27FC236}">
              <a16:creationId xmlns:a16="http://schemas.microsoft.com/office/drawing/2014/main" id="{9A61DBE1-6824-4F59-9A40-25C863A2DB17}"/>
            </a:ext>
          </a:extLst>
        </xdr:cNvPr>
        <xdr:cNvSpPr txBox="1"/>
      </xdr:nvSpPr>
      <xdr:spPr>
        <a:xfrm>
          <a:off x="362751" y="144938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79" name="直線コネクタ 178">
          <a:extLst>
            <a:ext uri="{FF2B5EF4-FFF2-40B4-BE49-F238E27FC236}">
              <a16:creationId xmlns:a16="http://schemas.microsoft.com/office/drawing/2014/main" id="{3DC76927-9730-47A6-8BDC-1B94F58130FA}"/>
            </a:ext>
          </a:extLst>
        </xdr:cNvPr>
        <xdr:cNvCxnSpPr/>
      </xdr:nvCxnSpPr>
      <xdr:spPr>
        <a:xfrm>
          <a:off x="762000" y="1417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80" name="テキスト ボックス 179">
          <a:extLst>
            <a:ext uri="{FF2B5EF4-FFF2-40B4-BE49-F238E27FC236}">
              <a16:creationId xmlns:a16="http://schemas.microsoft.com/office/drawing/2014/main" id="{68E22E70-31E9-4D91-8A31-6C183B803DF5}"/>
            </a:ext>
          </a:extLst>
        </xdr:cNvPr>
        <xdr:cNvSpPr txBox="1"/>
      </xdr:nvSpPr>
      <xdr:spPr>
        <a:xfrm>
          <a:off x="362751" y="140290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81" name="直線コネクタ 180">
          <a:extLst>
            <a:ext uri="{FF2B5EF4-FFF2-40B4-BE49-F238E27FC236}">
              <a16:creationId xmlns:a16="http://schemas.microsoft.com/office/drawing/2014/main" id="{A2040BEF-3F9B-401D-A00F-30706AAA2F55}"/>
            </a:ext>
          </a:extLst>
        </xdr:cNvPr>
        <xdr:cNvCxnSpPr/>
      </xdr:nvCxnSpPr>
      <xdr:spPr>
        <a:xfrm>
          <a:off x="762000" y="137083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182" name="テキスト ボックス 181">
          <a:extLst>
            <a:ext uri="{FF2B5EF4-FFF2-40B4-BE49-F238E27FC236}">
              <a16:creationId xmlns:a16="http://schemas.microsoft.com/office/drawing/2014/main" id="{A4B3EB3C-7B94-4749-8B94-D7CD28616F34}"/>
            </a:ext>
          </a:extLst>
        </xdr:cNvPr>
        <xdr:cNvSpPr txBox="1"/>
      </xdr:nvSpPr>
      <xdr:spPr>
        <a:xfrm>
          <a:off x="362751" y="1356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a:extLst>
            <a:ext uri="{FF2B5EF4-FFF2-40B4-BE49-F238E27FC236}">
              <a16:creationId xmlns:a16="http://schemas.microsoft.com/office/drawing/2014/main" id="{DD9C9C30-79B1-41A9-A829-DB9F0E8938B1}"/>
            </a:ext>
          </a:extLst>
        </xdr:cNvPr>
        <xdr:cNvCxnSpPr/>
      </xdr:nvCxnSpPr>
      <xdr:spPr>
        <a:xfrm>
          <a:off x="762000" y="132435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184" name="テキスト ボックス 183">
          <a:extLst>
            <a:ext uri="{FF2B5EF4-FFF2-40B4-BE49-F238E27FC236}">
              <a16:creationId xmlns:a16="http://schemas.microsoft.com/office/drawing/2014/main" id="{DCAB1B39-15A8-4406-AC17-0710177A1B55}"/>
            </a:ext>
          </a:extLst>
        </xdr:cNvPr>
        <xdr:cNvSpPr txBox="1"/>
      </xdr:nvSpPr>
      <xdr:spPr>
        <a:xfrm>
          <a:off x="362751" y="130918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5" name="【福祉施設】&#10;有形固定資産減価償却率グラフ枠">
          <a:extLst>
            <a:ext uri="{FF2B5EF4-FFF2-40B4-BE49-F238E27FC236}">
              <a16:creationId xmlns:a16="http://schemas.microsoft.com/office/drawing/2014/main" id="{DBABEC40-0DE6-4E5F-B50B-6E2BE003B993}"/>
            </a:ext>
          </a:extLst>
        </xdr:cNvPr>
        <xdr:cNvSpPr/>
      </xdr:nvSpPr>
      <xdr:spPr>
        <a:xfrm>
          <a:off x="762000" y="13243560"/>
          <a:ext cx="4724400" cy="233172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108965</xdr:rowOff>
    </xdr:from>
    <xdr:to>
      <xdr:col>24</xdr:col>
      <xdr:colOff>62865</xdr:colOff>
      <xdr:row>86</xdr:row>
      <xdr:rowOff>33528</xdr:rowOff>
    </xdr:to>
    <xdr:cxnSp macro="">
      <xdr:nvCxnSpPr>
        <xdr:cNvPr id="186" name="直線コネクタ 185">
          <a:extLst>
            <a:ext uri="{FF2B5EF4-FFF2-40B4-BE49-F238E27FC236}">
              <a16:creationId xmlns:a16="http://schemas.microsoft.com/office/drawing/2014/main" id="{6075B7A7-37CA-4526-B4F0-6FDCFF8DBFD9}"/>
            </a:ext>
          </a:extLst>
        </xdr:cNvPr>
        <xdr:cNvCxnSpPr/>
      </xdr:nvCxnSpPr>
      <xdr:spPr>
        <a:xfrm flipV="1">
          <a:off x="4636770" y="13605890"/>
          <a:ext cx="0" cy="1499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37355</xdr:rowOff>
    </xdr:from>
    <xdr:ext cx="405111" cy="259045"/>
    <xdr:sp macro="" textlink="">
      <xdr:nvSpPr>
        <xdr:cNvPr id="187" name="【福祉施設】&#10;有形固定資産減価償却率最小値テキスト">
          <a:extLst>
            <a:ext uri="{FF2B5EF4-FFF2-40B4-BE49-F238E27FC236}">
              <a16:creationId xmlns:a16="http://schemas.microsoft.com/office/drawing/2014/main" id="{3E5DB62A-5866-46F8-B712-4680061EA861}"/>
            </a:ext>
          </a:extLst>
        </xdr:cNvPr>
        <xdr:cNvSpPr txBox="1"/>
      </xdr:nvSpPr>
      <xdr:spPr>
        <a:xfrm>
          <a:off x="4675505" y="15109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33528</xdr:rowOff>
    </xdr:from>
    <xdr:to>
      <xdr:col>24</xdr:col>
      <xdr:colOff>152400</xdr:colOff>
      <xdr:row>86</xdr:row>
      <xdr:rowOff>33528</xdr:rowOff>
    </xdr:to>
    <xdr:cxnSp macro="">
      <xdr:nvCxnSpPr>
        <xdr:cNvPr id="188" name="直線コネクタ 187">
          <a:extLst>
            <a:ext uri="{FF2B5EF4-FFF2-40B4-BE49-F238E27FC236}">
              <a16:creationId xmlns:a16="http://schemas.microsoft.com/office/drawing/2014/main" id="{AF00912B-02D9-45D5-A79B-B0D57314D8AD}"/>
            </a:ext>
          </a:extLst>
        </xdr:cNvPr>
        <xdr:cNvCxnSpPr/>
      </xdr:nvCxnSpPr>
      <xdr:spPr>
        <a:xfrm>
          <a:off x="4544695" y="15105888"/>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55642</xdr:rowOff>
    </xdr:from>
    <xdr:ext cx="405111" cy="259045"/>
    <xdr:sp macro="" textlink="">
      <xdr:nvSpPr>
        <xdr:cNvPr id="189" name="【福祉施設】&#10;有形固定資産減価償却率最大値テキスト">
          <a:extLst>
            <a:ext uri="{FF2B5EF4-FFF2-40B4-BE49-F238E27FC236}">
              <a16:creationId xmlns:a16="http://schemas.microsoft.com/office/drawing/2014/main" id="{6206FEB7-A0E2-46DA-B16F-97AB353AE2AC}"/>
            </a:ext>
          </a:extLst>
        </xdr:cNvPr>
        <xdr:cNvSpPr txBox="1"/>
      </xdr:nvSpPr>
      <xdr:spPr>
        <a:xfrm>
          <a:off x="4675505" y="13379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108965</xdr:rowOff>
    </xdr:from>
    <xdr:to>
      <xdr:col>24</xdr:col>
      <xdr:colOff>152400</xdr:colOff>
      <xdr:row>77</xdr:row>
      <xdr:rowOff>108965</xdr:rowOff>
    </xdr:to>
    <xdr:cxnSp macro="">
      <xdr:nvCxnSpPr>
        <xdr:cNvPr id="190" name="直線コネクタ 189">
          <a:extLst>
            <a:ext uri="{FF2B5EF4-FFF2-40B4-BE49-F238E27FC236}">
              <a16:creationId xmlns:a16="http://schemas.microsoft.com/office/drawing/2014/main" id="{9D56DEAE-8622-4E1D-9EFF-B491E3708660}"/>
            </a:ext>
          </a:extLst>
        </xdr:cNvPr>
        <xdr:cNvCxnSpPr/>
      </xdr:nvCxnSpPr>
      <xdr:spPr>
        <a:xfrm>
          <a:off x="4544695" y="13605890"/>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169181</xdr:rowOff>
    </xdr:from>
    <xdr:ext cx="405111" cy="259045"/>
    <xdr:sp macro="" textlink="">
      <xdr:nvSpPr>
        <xdr:cNvPr id="191" name="【福祉施設】&#10;有形固定資産減価償却率平均値テキスト">
          <a:extLst>
            <a:ext uri="{FF2B5EF4-FFF2-40B4-BE49-F238E27FC236}">
              <a16:creationId xmlns:a16="http://schemas.microsoft.com/office/drawing/2014/main" id="{5EB69F79-BD1E-43BA-9EC2-6F0F97ECF41E}"/>
            </a:ext>
          </a:extLst>
        </xdr:cNvPr>
        <xdr:cNvSpPr txBox="1"/>
      </xdr:nvSpPr>
      <xdr:spPr>
        <a:xfrm>
          <a:off x="4675505" y="141937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19304</xdr:rowOff>
    </xdr:from>
    <xdr:to>
      <xdr:col>24</xdr:col>
      <xdr:colOff>114300</xdr:colOff>
      <xdr:row>81</xdr:row>
      <xdr:rowOff>120904</xdr:rowOff>
    </xdr:to>
    <xdr:sp macro="" textlink="">
      <xdr:nvSpPr>
        <xdr:cNvPr id="192" name="フローチャート: 判断 191">
          <a:extLst>
            <a:ext uri="{FF2B5EF4-FFF2-40B4-BE49-F238E27FC236}">
              <a16:creationId xmlns:a16="http://schemas.microsoft.com/office/drawing/2014/main" id="{810E1270-1EF0-4CA4-817F-36AAB4761BD0}"/>
            </a:ext>
          </a:extLst>
        </xdr:cNvPr>
        <xdr:cNvSpPr/>
      </xdr:nvSpPr>
      <xdr:spPr>
        <a:xfrm>
          <a:off x="4582795" y="14219174"/>
          <a:ext cx="10350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10161</xdr:rowOff>
    </xdr:from>
    <xdr:to>
      <xdr:col>20</xdr:col>
      <xdr:colOff>38100</xdr:colOff>
      <xdr:row>81</xdr:row>
      <xdr:rowOff>111761</xdr:rowOff>
    </xdr:to>
    <xdr:sp macro="" textlink="">
      <xdr:nvSpPr>
        <xdr:cNvPr id="193" name="フローチャート: 判断 192">
          <a:extLst>
            <a:ext uri="{FF2B5EF4-FFF2-40B4-BE49-F238E27FC236}">
              <a16:creationId xmlns:a16="http://schemas.microsoft.com/office/drawing/2014/main" id="{AD6E5B84-A9BF-434D-B34F-B8EEC5D4A9E6}"/>
            </a:ext>
          </a:extLst>
        </xdr:cNvPr>
        <xdr:cNvSpPr/>
      </xdr:nvSpPr>
      <xdr:spPr>
        <a:xfrm>
          <a:off x="3744595" y="14204316"/>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161037</xdr:rowOff>
    </xdr:from>
    <xdr:to>
      <xdr:col>15</xdr:col>
      <xdr:colOff>101600</xdr:colOff>
      <xdr:row>81</xdr:row>
      <xdr:rowOff>91187</xdr:rowOff>
    </xdr:to>
    <xdr:sp macro="" textlink="">
      <xdr:nvSpPr>
        <xdr:cNvPr id="194" name="フローチャート: 判断 193">
          <a:extLst>
            <a:ext uri="{FF2B5EF4-FFF2-40B4-BE49-F238E27FC236}">
              <a16:creationId xmlns:a16="http://schemas.microsoft.com/office/drawing/2014/main" id="{31F44D73-9D65-4381-8BEA-51526A461774}"/>
            </a:ext>
          </a:extLst>
        </xdr:cNvPr>
        <xdr:cNvSpPr/>
      </xdr:nvSpPr>
      <xdr:spPr>
        <a:xfrm>
          <a:off x="2857500" y="14179932"/>
          <a:ext cx="103505" cy="1111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131318</xdr:rowOff>
    </xdr:from>
    <xdr:to>
      <xdr:col>10</xdr:col>
      <xdr:colOff>165100</xdr:colOff>
      <xdr:row>81</xdr:row>
      <xdr:rowOff>61468</xdr:rowOff>
    </xdr:to>
    <xdr:sp macro="" textlink="">
      <xdr:nvSpPr>
        <xdr:cNvPr id="195" name="フローチャート: 判断 194">
          <a:extLst>
            <a:ext uri="{FF2B5EF4-FFF2-40B4-BE49-F238E27FC236}">
              <a16:creationId xmlns:a16="http://schemas.microsoft.com/office/drawing/2014/main" id="{A845C332-CC0C-4B58-A36B-27678AB5B75D}"/>
            </a:ext>
          </a:extLst>
        </xdr:cNvPr>
        <xdr:cNvSpPr/>
      </xdr:nvSpPr>
      <xdr:spPr>
        <a:xfrm>
          <a:off x="1970405" y="14155928"/>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55880</xdr:rowOff>
    </xdr:from>
    <xdr:to>
      <xdr:col>6</xdr:col>
      <xdr:colOff>38100</xdr:colOff>
      <xdr:row>80</xdr:row>
      <xdr:rowOff>157480</xdr:rowOff>
    </xdr:to>
    <xdr:sp macro="" textlink="">
      <xdr:nvSpPr>
        <xdr:cNvPr id="196" name="フローチャート: 判断 195">
          <a:extLst>
            <a:ext uri="{FF2B5EF4-FFF2-40B4-BE49-F238E27FC236}">
              <a16:creationId xmlns:a16="http://schemas.microsoft.com/office/drawing/2014/main" id="{A1C48670-94B7-4CD9-A044-2E81F1F88251}"/>
            </a:ext>
          </a:extLst>
        </xdr:cNvPr>
        <xdr:cNvSpPr/>
      </xdr:nvSpPr>
      <xdr:spPr>
        <a:xfrm>
          <a:off x="1077595" y="14080490"/>
          <a:ext cx="10350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2DCAB6C8-6124-4E5D-95F8-8A64B5C0C2E6}"/>
            </a:ext>
          </a:extLst>
        </xdr:cNvPr>
        <xdr:cNvSpPr txBox="1"/>
      </xdr:nvSpPr>
      <xdr:spPr>
        <a:xfrm>
          <a:off x="444690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449FBB2E-FAA6-479C-AE8B-D0256323A436}"/>
            </a:ext>
          </a:extLst>
        </xdr:cNvPr>
        <xdr:cNvSpPr txBox="1"/>
      </xdr:nvSpPr>
      <xdr:spPr>
        <a:xfrm>
          <a:off x="360870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9DC40F21-0750-4C34-B4E9-2AB10BEE1EDE}"/>
            </a:ext>
          </a:extLst>
        </xdr:cNvPr>
        <xdr:cNvSpPr txBox="1"/>
      </xdr:nvSpPr>
      <xdr:spPr>
        <a:xfrm>
          <a:off x="271589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FBCB3A98-7F5A-4DDF-8A6D-F912CC1A4449}"/>
            </a:ext>
          </a:extLst>
        </xdr:cNvPr>
        <xdr:cNvSpPr txBox="1"/>
      </xdr:nvSpPr>
      <xdr:spPr>
        <a:xfrm>
          <a:off x="1828800"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0A0DE8CA-3AC4-4BE9-9757-D13CE23EC4D8}"/>
            </a:ext>
          </a:extLst>
        </xdr:cNvPr>
        <xdr:cNvSpPr txBox="1"/>
      </xdr:nvSpPr>
      <xdr:spPr>
        <a:xfrm>
          <a:off x="94170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78739</xdr:rowOff>
    </xdr:from>
    <xdr:to>
      <xdr:col>24</xdr:col>
      <xdr:colOff>114300</xdr:colOff>
      <xdr:row>79</xdr:row>
      <xdr:rowOff>8889</xdr:rowOff>
    </xdr:to>
    <xdr:sp macro="" textlink="">
      <xdr:nvSpPr>
        <xdr:cNvPr id="202" name="楕円 201">
          <a:extLst>
            <a:ext uri="{FF2B5EF4-FFF2-40B4-BE49-F238E27FC236}">
              <a16:creationId xmlns:a16="http://schemas.microsoft.com/office/drawing/2014/main" id="{2A5946A6-F55C-46B0-AA0D-7588A689DC4B}"/>
            </a:ext>
          </a:extLst>
        </xdr:cNvPr>
        <xdr:cNvSpPr/>
      </xdr:nvSpPr>
      <xdr:spPr>
        <a:xfrm>
          <a:off x="4582795" y="13749019"/>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101616</xdr:rowOff>
    </xdr:from>
    <xdr:ext cx="405111" cy="259045"/>
    <xdr:sp macro="" textlink="">
      <xdr:nvSpPr>
        <xdr:cNvPr id="203" name="【福祉施設】&#10;有形固定資産減価償却率該当値テキスト">
          <a:extLst>
            <a:ext uri="{FF2B5EF4-FFF2-40B4-BE49-F238E27FC236}">
              <a16:creationId xmlns:a16="http://schemas.microsoft.com/office/drawing/2014/main" id="{78AEE162-BF2F-403D-9634-E5E1663D0E0F}"/>
            </a:ext>
          </a:extLst>
        </xdr:cNvPr>
        <xdr:cNvSpPr txBox="1"/>
      </xdr:nvSpPr>
      <xdr:spPr>
        <a:xfrm>
          <a:off x="4675505" y="1359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19304</xdr:rowOff>
    </xdr:from>
    <xdr:to>
      <xdr:col>20</xdr:col>
      <xdr:colOff>38100</xdr:colOff>
      <xdr:row>78</xdr:row>
      <xdr:rowOff>120904</xdr:rowOff>
    </xdr:to>
    <xdr:sp macro="" textlink="">
      <xdr:nvSpPr>
        <xdr:cNvPr id="204" name="楕円 203">
          <a:extLst>
            <a:ext uri="{FF2B5EF4-FFF2-40B4-BE49-F238E27FC236}">
              <a16:creationId xmlns:a16="http://schemas.microsoft.com/office/drawing/2014/main" id="{E64A0300-7242-406B-B79A-D2443386E98C}"/>
            </a:ext>
          </a:extLst>
        </xdr:cNvPr>
        <xdr:cNvSpPr/>
      </xdr:nvSpPr>
      <xdr:spPr>
        <a:xfrm>
          <a:off x="3744595" y="13693394"/>
          <a:ext cx="10350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70104</xdr:rowOff>
    </xdr:from>
    <xdr:to>
      <xdr:col>24</xdr:col>
      <xdr:colOff>63500</xdr:colOff>
      <xdr:row>78</xdr:row>
      <xdr:rowOff>129539</xdr:rowOff>
    </xdr:to>
    <xdr:cxnSp macro="">
      <xdr:nvCxnSpPr>
        <xdr:cNvPr id="205" name="直線コネクタ 204">
          <a:extLst>
            <a:ext uri="{FF2B5EF4-FFF2-40B4-BE49-F238E27FC236}">
              <a16:creationId xmlns:a16="http://schemas.microsoft.com/office/drawing/2014/main" id="{17DBB2D6-594C-44A2-8A32-B2F13DE94980}"/>
            </a:ext>
          </a:extLst>
        </xdr:cNvPr>
        <xdr:cNvCxnSpPr/>
      </xdr:nvCxnSpPr>
      <xdr:spPr>
        <a:xfrm>
          <a:off x="3799205" y="13742289"/>
          <a:ext cx="838200" cy="6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119887</xdr:rowOff>
    </xdr:from>
    <xdr:to>
      <xdr:col>15</xdr:col>
      <xdr:colOff>101600</xdr:colOff>
      <xdr:row>78</xdr:row>
      <xdr:rowOff>50037</xdr:rowOff>
    </xdr:to>
    <xdr:sp macro="" textlink="">
      <xdr:nvSpPr>
        <xdr:cNvPr id="206" name="楕円 205">
          <a:extLst>
            <a:ext uri="{FF2B5EF4-FFF2-40B4-BE49-F238E27FC236}">
              <a16:creationId xmlns:a16="http://schemas.microsoft.com/office/drawing/2014/main" id="{4EE224F5-F112-4AB6-9E41-915F9C42B51B}"/>
            </a:ext>
          </a:extLst>
        </xdr:cNvPr>
        <xdr:cNvSpPr/>
      </xdr:nvSpPr>
      <xdr:spPr>
        <a:xfrm>
          <a:off x="2857500" y="13613002"/>
          <a:ext cx="10350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170687</xdr:rowOff>
    </xdr:from>
    <xdr:to>
      <xdr:col>19</xdr:col>
      <xdr:colOff>177800</xdr:colOff>
      <xdr:row>78</xdr:row>
      <xdr:rowOff>70104</xdr:rowOff>
    </xdr:to>
    <xdr:cxnSp macro="">
      <xdr:nvCxnSpPr>
        <xdr:cNvPr id="207" name="直線コネクタ 206">
          <a:extLst>
            <a:ext uri="{FF2B5EF4-FFF2-40B4-BE49-F238E27FC236}">
              <a16:creationId xmlns:a16="http://schemas.microsoft.com/office/drawing/2014/main" id="{A78D7D79-FEE1-4E24-B5C3-57B1F45A3BBE}"/>
            </a:ext>
          </a:extLst>
        </xdr:cNvPr>
        <xdr:cNvCxnSpPr/>
      </xdr:nvCxnSpPr>
      <xdr:spPr>
        <a:xfrm>
          <a:off x="2906395" y="13669517"/>
          <a:ext cx="892810" cy="72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51308</xdr:rowOff>
    </xdr:from>
    <xdr:to>
      <xdr:col>10</xdr:col>
      <xdr:colOff>165100</xdr:colOff>
      <xdr:row>77</xdr:row>
      <xdr:rowOff>152908</xdr:rowOff>
    </xdr:to>
    <xdr:sp macro="" textlink="">
      <xdr:nvSpPr>
        <xdr:cNvPr id="208" name="楕円 207">
          <a:extLst>
            <a:ext uri="{FF2B5EF4-FFF2-40B4-BE49-F238E27FC236}">
              <a16:creationId xmlns:a16="http://schemas.microsoft.com/office/drawing/2014/main" id="{EDF47EA7-687A-4BE4-B109-16F8570C9C75}"/>
            </a:ext>
          </a:extLst>
        </xdr:cNvPr>
        <xdr:cNvSpPr/>
      </xdr:nvSpPr>
      <xdr:spPr>
        <a:xfrm>
          <a:off x="1970405" y="1354442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102108</xdr:rowOff>
    </xdr:from>
    <xdr:to>
      <xdr:col>15</xdr:col>
      <xdr:colOff>50800</xdr:colOff>
      <xdr:row>77</xdr:row>
      <xdr:rowOff>170687</xdr:rowOff>
    </xdr:to>
    <xdr:cxnSp macro="">
      <xdr:nvCxnSpPr>
        <xdr:cNvPr id="209" name="直線コネクタ 208">
          <a:extLst>
            <a:ext uri="{FF2B5EF4-FFF2-40B4-BE49-F238E27FC236}">
              <a16:creationId xmlns:a16="http://schemas.microsoft.com/office/drawing/2014/main" id="{31CACCD9-6D53-43E9-BAAD-B30960AAA4E5}"/>
            </a:ext>
          </a:extLst>
        </xdr:cNvPr>
        <xdr:cNvCxnSpPr/>
      </xdr:nvCxnSpPr>
      <xdr:spPr>
        <a:xfrm>
          <a:off x="2019300" y="13599033"/>
          <a:ext cx="887095" cy="7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21589</xdr:rowOff>
    </xdr:from>
    <xdr:to>
      <xdr:col>6</xdr:col>
      <xdr:colOff>38100</xdr:colOff>
      <xdr:row>77</xdr:row>
      <xdr:rowOff>123189</xdr:rowOff>
    </xdr:to>
    <xdr:sp macro="" textlink="">
      <xdr:nvSpPr>
        <xdr:cNvPr id="210" name="楕円 209">
          <a:extLst>
            <a:ext uri="{FF2B5EF4-FFF2-40B4-BE49-F238E27FC236}">
              <a16:creationId xmlns:a16="http://schemas.microsoft.com/office/drawing/2014/main" id="{D8F25CAC-F6BE-4955-944F-E27CD99A5656}"/>
            </a:ext>
          </a:extLst>
        </xdr:cNvPr>
        <xdr:cNvSpPr/>
      </xdr:nvSpPr>
      <xdr:spPr>
        <a:xfrm>
          <a:off x="1077595" y="13520419"/>
          <a:ext cx="10350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72389</xdr:rowOff>
    </xdr:from>
    <xdr:to>
      <xdr:col>10</xdr:col>
      <xdr:colOff>114300</xdr:colOff>
      <xdr:row>77</xdr:row>
      <xdr:rowOff>102108</xdr:rowOff>
    </xdr:to>
    <xdr:cxnSp macro="">
      <xdr:nvCxnSpPr>
        <xdr:cNvPr id="211" name="直線コネクタ 210">
          <a:extLst>
            <a:ext uri="{FF2B5EF4-FFF2-40B4-BE49-F238E27FC236}">
              <a16:creationId xmlns:a16="http://schemas.microsoft.com/office/drawing/2014/main" id="{9FFD67D0-5092-4CFE-AC6F-0473C1FA65C2}"/>
            </a:ext>
          </a:extLst>
        </xdr:cNvPr>
        <xdr:cNvCxnSpPr/>
      </xdr:nvCxnSpPr>
      <xdr:spPr>
        <a:xfrm>
          <a:off x="1132205" y="13567409"/>
          <a:ext cx="887095" cy="3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102888</xdr:rowOff>
    </xdr:from>
    <xdr:ext cx="405111" cy="259045"/>
    <xdr:sp macro="" textlink="">
      <xdr:nvSpPr>
        <xdr:cNvPr id="212" name="n_1aveValue【福祉施設】&#10;有形固定資産減価償却率">
          <a:extLst>
            <a:ext uri="{FF2B5EF4-FFF2-40B4-BE49-F238E27FC236}">
              <a16:creationId xmlns:a16="http://schemas.microsoft.com/office/drawing/2014/main" id="{8E26F536-59E0-47F7-BF7D-76D57ADC8519}"/>
            </a:ext>
          </a:extLst>
        </xdr:cNvPr>
        <xdr:cNvSpPr txBox="1"/>
      </xdr:nvSpPr>
      <xdr:spPr>
        <a:xfrm>
          <a:off x="3582044" y="14300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82314</xdr:rowOff>
    </xdr:from>
    <xdr:ext cx="405111" cy="259045"/>
    <xdr:sp macro="" textlink="">
      <xdr:nvSpPr>
        <xdr:cNvPr id="213" name="n_2aveValue【福祉施設】&#10;有形固定資産減価償却率">
          <a:extLst>
            <a:ext uri="{FF2B5EF4-FFF2-40B4-BE49-F238E27FC236}">
              <a16:creationId xmlns:a16="http://schemas.microsoft.com/office/drawing/2014/main" id="{290B809D-2E68-4E6E-A906-FCF846B82F02}"/>
            </a:ext>
          </a:extLst>
        </xdr:cNvPr>
        <xdr:cNvSpPr txBox="1"/>
      </xdr:nvSpPr>
      <xdr:spPr>
        <a:xfrm>
          <a:off x="2705744" y="14276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52595</xdr:rowOff>
    </xdr:from>
    <xdr:ext cx="405111" cy="259045"/>
    <xdr:sp macro="" textlink="">
      <xdr:nvSpPr>
        <xdr:cNvPr id="214" name="n_3aveValue【福祉施設】&#10;有形固定資産減価償却率">
          <a:extLst>
            <a:ext uri="{FF2B5EF4-FFF2-40B4-BE49-F238E27FC236}">
              <a16:creationId xmlns:a16="http://schemas.microsoft.com/office/drawing/2014/main" id="{D8EF8325-824F-473A-A85E-F62D22357306}"/>
            </a:ext>
          </a:extLst>
        </xdr:cNvPr>
        <xdr:cNvSpPr txBox="1"/>
      </xdr:nvSpPr>
      <xdr:spPr>
        <a:xfrm>
          <a:off x="1818649" y="14252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148607</xdr:rowOff>
    </xdr:from>
    <xdr:ext cx="405111" cy="259045"/>
    <xdr:sp macro="" textlink="">
      <xdr:nvSpPr>
        <xdr:cNvPr id="215" name="n_4aveValue【福祉施設】&#10;有形固定資産減価償却率">
          <a:extLst>
            <a:ext uri="{FF2B5EF4-FFF2-40B4-BE49-F238E27FC236}">
              <a16:creationId xmlns:a16="http://schemas.microsoft.com/office/drawing/2014/main" id="{9255C406-F802-4CF7-AA70-EF8918D91972}"/>
            </a:ext>
          </a:extLst>
        </xdr:cNvPr>
        <xdr:cNvSpPr txBox="1"/>
      </xdr:nvSpPr>
      <xdr:spPr>
        <a:xfrm>
          <a:off x="925839"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137431</xdr:rowOff>
    </xdr:from>
    <xdr:ext cx="405111" cy="259045"/>
    <xdr:sp macro="" textlink="">
      <xdr:nvSpPr>
        <xdr:cNvPr id="216" name="n_1mainValue【福祉施設】&#10;有形固定資産減価償却率">
          <a:extLst>
            <a:ext uri="{FF2B5EF4-FFF2-40B4-BE49-F238E27FC236}">
              <a16:creationId xmlns:a16="http://schemas.microsoft.com/office/drawing/2014/main" id="{B807D620-9BC8-4AC2-887B-153BB69D0239}"/>
            </a:ext>
          </a:extLst>
        </xdr:cNvPr>
        <xdr:cNvSpPr txBox="1"/>
      </xdr:nvSpPr>
      <xdr:spPr>
        <a:xfrm>
          <a:off x="3582044" y="1346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66564</xdr:rowOff>
    </xdr:from>
    <xdr:ext cx="405111" cy="259045"/>
    <xdr:sp macro="" textlink="">
      <xdr:nvSpPr>
        <xdr:cNvPr id="217" name="n_2mainValue【福祉施設】&#10;有形固定資産減価償却率">
          <a:extLst>
            <a:ext uri="{FF2B5EF4-FFF2-40B4-BE49-F238E27FC236}">
              <a16:creationId xmlns:a16="http://schemas.microsoft.com/office/drawing/2014/main" id="{6CBF4837-A5D9-4696-AE88-0ED89070241C}"/>
            </a:ext>
          </a:extLst>
        </xdr:cNvPr>
        <xdr:cNvSpPr txBox="1"/>
      </xdr:nvSpPr>
      <xdr:spPr>
        <a:xfrm>
          <a:off x="2705744" y="13388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75</xdr:row>
      <xdr:rowOff>169435</xdr:rowOff>
    </xdr:from>
    <xdr:ext cx="405111" cy="259045"/>
    <xdr:sp macro="" textlink="">
      <xdr:nvSpPr>
        <xdr:cNvPr id="218" name="n_3mainValue【福祉施設】&#10;有形固定資産減価償却率">
          <a:extLst>
            <a:ext uri="{FF2B5EF4-FFF2-40B4-BE49-F238E27FC236}">
              <a16:creationId xmlns:a16="http://schemas.microsoft.com/office/drawing/2014/main" id="{E902C642-8006-4FB4-919A-B359897BA8DE}"/>
            </a:ext>
          </a:extLst>
        </xdr:cNvPr>
        <xdr:cNvSpPr txBox="1"/>
      </xdr:nvSpPr>
      <xdr:spPr>
        <a:xfrm>
          <a:off x="1818649" y="13317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75</xdr:row>
      <xdr:rowOff>139716</xdr:rowOff>
    </xdr:from>
    <xdr:ext cx="405111" cy="259045"/>
    <xdr:sp macro="" textlink="">
      <xdr:nvSpPr>
        <xdr:cNvPr id="219" name="n_4mainValue【福祉施設】&#10;有形固定資産減価償却率">
          <a:extLst>
            <a:ext uri="{FF2B5EF4-FFF2-40B4-BE49-F238E27FC236}">
              <a16:creationId xmlns:a16="http://schemas.microsoft.com/office/drawing/2014/main" id="{4C56D7B7-2E6F-442E-A45D-9BB96A97C6AF}"/>
            </a:ext>
          </a:extLst>
        </xdr:cNvPr>
        <xdr:cNvSpPr txBox="1"/>
      </xdr:nvSpPr>
      <xdr:spPr>
        <a:xfrm>
          <a:off x="925839" y="13286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a:extLst>
            <a:ext uri="{FF2B5EF4-FFF2-40B4-BE49-F238E27FC236}">
              <a16:creationId xmlns:a16="http://schemas.microsoft.com/office/drawing/2014/main" id="{9CBAC1B6-DB38-4C56-A90C-0FEA2864C780}"/>
            </a:ext>
          </a:extLst>
        </xdr:cNvPr>
        <xdr:cNvSpPr/>
      </xdr:nvSpPr>
      <xdr:spPr>
        <a:xfrm>
          <a:off x="6602095" y="12070080"/>
          <a:ext cx="4724400" cy="652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a:extLst>
            <a:ext uri="{FF2B5EF4-FFF2-40B4-BE49-F238E27FC236}">
              <a16:creationId xmlns:a16="http://schemas.microsoft.com/office/drawing/2014/main" id="{AEC1547A-0DB7-43C2-98F9-CDBB695E1AE2}"/>
            </a:ext>
          </a:extLst>
        </xdr:cNvPr>
        <xdr:cNvSpPr/>
      </xdr:nvSpPr>
      <xdr:spPr>
        <a:xfrm>
          <a:off x="6732905" y="1274381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a:extLst>
            <a:ext uri="{FF2B5EF4-FFF2-40B4-BE49-F238E27FC236}">
              <a16:creationId xmlns:a16="http://schemas.microsoft.com/office/drawing/2014/main" id="{26112A76-B91E-4F29-A9C5-817AFB085658}"/>
            </a:ext>
          </a:extLst>
        </xdr:cNvPr>
        <xdr:cNvSpPr/>
      </xdr:nvSpPr>
      <xdr:spPr>
        <a:xfrm>
          <a:off x="6732905" y="1295082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a:extLst>
            <a:ext uri="{FF2B5EF4-FFF2-40B4-BE49-F238E27FC236}">
              <a16:creationId xmlns:a16="http://schemas.microsoft.com/office/drawing/2014/main" id="{99B5409B-2DC2-4160-9816-86B3D9EDF652}"/>
            </a:ext>
          </a:extLst>
        </xdr:cNvPr>
        <xdr:cNvSpPr/>
      </xdr:nvSpPr>
      <xdr:spPr>
        <a:xfrm>
          <a:off x="7745095" y="1274381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a:extLst>
            <a:ext uri="{FF2B5EF4-FFF2-40B4-BE49-F238E27FC236}">
              <a16:creationId xmlns:a16="http://schemas.microsoft.com/office/drawing/2014/main" id="{46CC7A36-3CAF-4E9C-A638-B4F4948011AD}"/>
            </a:ext>
          </a:extLst>
        </xdr:cNvPr>
        <xdr:cNvSpPr/>
      </xdr:nvSpPr>
      <xdr:spPr>
        <a:xfrm>
          <a:off x="7745095" y="1295082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a:extLst>
            <a:ext uri="{FF2B5EF4-FFF2-40B4-BE49-F238E27FC236}">
              <a16:creationId xmlns:a16="http://schemas.microsoft.com/office/drawing/2014/main" id="{220F3271-3109-492C-980F-6C97467FF7B7}"/>
            </a:ext>
          </a:extLst>
        </xdr:cNvPr>
        <xdr:cNvSpPr/>
      </xdr:nvSpPr>
      <xdr:spPr>
        <a:xfrm>
          <a:off x="8888095" y="1274381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a:extLst>
            <a:ext uri="{FF2B5EF4-FFF2-40B4-BE49-F238E27FC236}">
              <a16:creationId xmlns:a16="http://schemas.microsoft.com/office/drawing/2014/main" id="{3FA350E3-96EE-4655-A67F-F35A8604914F}"/>
            </a:ext>
          </a:extLst>
        </xdr:cNvPr>
        <xdr:cNvSpPr/>
      </xdr:nvSpPr>
      <xdr:spPr>
        <a:xfrm>
          <a:off x="8888095" y="1295082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a:extLst>
            <a:ext uri="{FF2B5EF4-FFF2-40B4-BE49-F238E27FC236}">
              <a16:creationId xmlns:a16="http://schemas.microsoft.com/office/drawing/2014/main" id="{24C49EC0-21DA-4C09-B62D-B29F6CD5F5D4}"/>
            </a:ext>
          </a:extLst>
        </xdr:cNvPr>
        <xdr:cNvSpPr/>
      </xdr:nvSpPr>
      <xdr:spPr>
        <a:xfrm>
          <a:off x="6602095" y="13243560"/>
          <a:ext cx="4724400" cy="233172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a:extLst>
            <a:ext uri="{FF2B5EF4-FFF2-40B4-BE49-F238E27FC236}">
              <a16:creationId xmlns:a16="http://schemas.microsoft.com/office/drawing/2014/main" id="{C93CB939-C8AE-4293-BEEE-99B54DF8A84C}"/>
            </a:ext>
          </a:extLst>
        </xdr:cNvPr>
        <xdr:cNvSpPr txBox="1"/>
      </xdr:nvSpPr>
      <xdr:spPr>
        <a:xfrm>
          <a:off x="6563995" y="130454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a:extLst>
            <a:ext uri="{FF2B5EF4-FFF2-40B4-BE49-F238E27FC236}">
              <a16:creationId xmlns:a16="http://schemas.microsoft.com/office/drawing/2014/main" id="{B8D23B7E-8F40-42D9-A0EE-C9AB0188D448}"/>
            </a:ext>
          </a:extLst>
        </xdr:cNvPr>
        <xdr:cNvCxnSpPr/>
      </xdr:nvCxnSpPr>
      <xdr:spPr>
        <a:xfrm>
          <a:off x="6602095" y="155752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0" name="直線コネクタ 229">
          <a:extLst>
            <a:ext uri="{FF2B5EF4-FFF2-40B4-BE49-F238E27FC236}">
              <a16:creationId xmlns:a16="http://schemas.microsoft.com/office/drawing/2014/main" id="{00659798-F866-45ED-8372-3E45865D8A15}"/>
            </a:ext>
          </a:extLst>
        </xdr:cNvPr>
        <xdr:cNvCxnSpPr/>
      </xdr:nvCxnSpPr>
      <xdr:spPr>
        <a:xfrm>
          <a:off x="6602095" y="151866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1" name="テキスト ボックス 230">
          <a:extLst>
            <a:ext uri="{FF2B5EF4-FFF2-40B4-BE49-F238E27FC236}">
              <a16:creationId xmlns:a16="http://schemas.microsoft.com/office/drawing/2014/main" id="{A8803751-1929-49BD-AECA-679E9B1885A7}"/>
            </a:ext>
          </a:extLst>
        </xdr:cNvPr>
        <xdr:cNvSpPr txBox="1"/>
      </xdr:nvSpPr>
      <xdr:spPr>
        <a:xfrm>
          <a:off x="6136821" y="150425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2" name="直線コネクタ 231">
          <a:extLst>
            <a:ext uri="{FF2B5EF4-FFF2-40B4-BE49-F238E27FC236}">
              <a16:creationId xmlns:a16="http://schemas.microsoft.com/office/drawing/2014/main" id="{549F0851-EE09-4CDB-B6B3-9F13DE177A22}"/>
            </a:ext>
          </a:extLst>
        </xdr:cNvPr>
        <xdr:cNvCxnSpPr/>
      </xdr:nvCxnSpPr>
      <xdr:spPr>
        <a:xfrm>
          <a:off x="6602095" y="147980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3" name="テキスト ボックス 232">
          <a:extLst>
            <a:ext uri="{FF2B5EF4-FFF2-40B4-BE49-F238E27FC236}">
              <a16:creationId xmlns:a16="http://schemas.microsoft.com/office/drawing/2014/main" id="{D9FDE304-EE84-44AE-A2BB-0CAC1A1432AE}"/>
            </a:ext>
          </a:extLst>
        </xdr:cNvPr>
        <xdr:cNvSpPr txBox="1"/>
      </xdr:nvSpPr>
      <xdr:spPr>
        <a:xfrm>
          <a:off x="6136821" y="146539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4" name="直線コネクタ 233">
          <a:extLst>
            <a:ext uri="{FF2B5EF4-FFF2-40B4-BE49-F238E27FC236}">
              <a16:creationId xmlns:a16="http://schemas.microsoft.com/office/drawing/2014/main" id="{769AB848-CF82-4192-8124-37B944AD7D1C}"/>
            </a:ext>
          </a:extLst>
        </xdr:cNvPr>
        <xdr:cNvCxnSpPr/>
      </xdr:nvCxnSpPr>
      <xdr:spPr>
        <a:xfrm>
          <a:off x="6602095" y="144094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5" name="テキスト ボックス 234">
          <a:extLst>
            <a:ext uri="{FF2B5EF4-FFF2-40B4-BE49-F238E27FC236}">
              <a16:creationId xmlns:a16="http://schemas.microsoft.com/office/drawing/2014/main" id="{F7DD57F5-8FEA-419B-91CE-D600FC93B326}"/>
            </a:ext>
          </a:extLst>
        </xdr:cNvPr>
        <xdr:cNvSpPr txBox="1"/>
      </xdr:nvSpPr>
      <xdr:spPr>
        <a:xfrm>
          <a:off x="6136821" y="142652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6" name="直線コネクタ 235">
          <a:extLst>
            <a:ext uri="{FF2B5EF4-FFF2-40B4-BE49-F238E27FC236}">
              <a16:creationId xmlns:a16="http://schemas.microsoft.com/office/drawing/2014/main" id="{9EF46312-367A-4E51-9FCC-E9C647A96BA0}"/>
            </a:ext>
          </a:extLst>
        </xdr:cNvPr>
        <xdr:cNvCxnSpPr/>
      </xdr:nvCxnSpPr>
      <xdr:spPr>
        <a:xfrm>
          <a:off x="6602095" y="14020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7" name="テキスト ボックス 236">
          <a:extLst>
            <a:ext uri="{FF2B5EF4-FFF2-40B4-BE49-F238E27FC236}">
              <a16:creationId xmlns:a16="http://schemas.microsoft.com/office/drawing/2014/main" id="{14B67FDB-2EA1-4DFA-82A6-D555FAB85ECF}"/>
            </a:ext>
          </a:extLst>
        </xdr:cNvPr>
        <xdr:cNvSpPr txBox="1"/>
      </xdr:nvSpPr>
      <xdr:spPr>
        <a:xfrm>
          <a:off x="6136821" y="13876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8" name="直線コネクタ 237">
          <a:extLst>
            <a:ext uri="{FF2B5EF4-FFF2-40B4-BE49-F238E27FC236}">
              <a16:creationId xmlns:a16="http://schemas.microsoft.com/office/drawing/2014/main" id="{0130B6C9-2C1F-488C-9AF7-8C3D928B8916}"/>
            </a:ext>
          </a:extLst>
        </xdr:cNvPr>
        <xdr:cNvCxnSpPr/>
      </xdr:nvCxnSpPr>
      <xdr:spPr>
        <a:xfrm>
          <a:off x="6602095" y="136321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9" name="テキスト ボックス 238">
          <a:extLst>
            <a:ext uri="{FF2B5EF4-FFF2-40B4-BE49-F238E27FC236}">
              <a16:creationId xmlns:a16="http://schemas.microsoft.com/office/drawing/2014/main" id="{730B2697-EA83-4394-8169-5E56815C1A41}"/>
            </a:ext>
          </a:extLst>
        </xdr:cNvPr>
        <xdr:cNvSpPr txBox="1"/>
      </xdr:nvSpPr>
      <xdr:spPr>
        <a:xfrm>
          <a:off x="6136821" y="134804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a:extLst>
            <a:ext uri="{FF2B5EF4-FFF2-40B4-BE49-F238E27FC236}">
              <a16:creationId xmlns:a16="http://schemas.microsoft.com/office/drawing/2014/main" id="{BDA4A122-E10E-445E-956D-2F1F9DC2C634}"/>
            </a:ext>
          </a:extLst>
        </xdr:cNvPr>
        <xdr:cNvCxnSpPr/>
      </xdr:nvCxnSpPr>
      <xdr:spPr>
        <a:xfrm>
          <a:off x="6602095" y="132435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1" name="テキスト ボックス 240">
          <a:extLst>
            <a:ext uri="{FF2B5EF4-FFF2-40B4-BE49-F238E27FC236}">
              <a16:creationId xmlns:a16="http://schemas.microsoft.com/office/drawing/2014/main" id="{FF5DB427-41A9-47F7-A64A-82DF213D66BB}"/>
            </a:ext>
          </a:extLst>
        </xdr:cNvPr>
        <xdr:cNvSpPr txBox="1"/>
      </xdr:nvSpPr>
      <xdr:spPr>
        <a:xfrm>
          <a:off x="6136821" y="130918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福祉施設】&#10;一人当たり面積グラフ枠">
          <a:extLst>
            <a:ext uri="{FF2B5EF4-FFF2-40B4-BE49-F238E27FC236}">
              <a16:creationId xmlns:a16="http://schemas.microsoft.com/office/drawing/2014/main" id="{7B78C176-B869-4DDF-81CB-0AC3374AE536}"/>
            </a:ext>
          </a:extLst>
        </xdr:cNvPr>
        <xdr:cNvSpPr/>
      </xdr:nvSpPr>
      <xdr:spPr>
        <a:xfrm>
          <a:off x="6602095" y="13243560"/>
          <a:ext cx="4724400" cy="233172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15239</xdr:rowOff>
    </xdr:from>
    <xdr:to>
      <xdr:col>54</xdr:col>
      <xdr:colOff>189865</xdr:colOff>
      <xdr:row>86</xdr:row>
      <xdr:rowOff>102870</xdr:rowOff>
    </xdr:to>
    <xdr:cxnSp macro="">
      <xdr:nvCxnSpPr>
        <xdr:cNvPr id="243" name="直線コネクタ 242">
          <a:extLst>
            <a:ext uri="{FF2B5EF4-FFF2-40B4-BE49-F238E27FC236}">
              <a16:creationId xmlns:a16="http://schemas.microsoft.com/office/drawing/2014/main" id="{1E922EDF-0FE8-40A0-AA50-B8A756B4F1C0}"/>
            </a:ext>
          </a:extLst>
        </xdr:cNvPr>
        <xdr:cNvCxnSpPr/>
      </xdr:nvCxnSpPr>
      <xdr:spPr>
        <a:xfrm flipV="1">
          <a:off x="10476865" y="13864589"/>
          <a:ext cx="0" cy="1312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244" name="【福祉施設】&#10;一人当たり面積最小値テキスト">
          <a:extLst>
            <a:ext uri="{FF2B5EF4-FFF2-40B4-BE49-F238E27FC236}">
              <a16:creationId xmlns:a16="http://schemas.microsoft.com/office/drawing/2014/main" id="{52E87D54-D97D-4E7B-86D7-DEE20EE9B24A}"/>
            </a:ext>
          </a:extLst>
        </xdr:cNvPr>
        <xdr:cNvSpPr txBox="1"/>
      </xdr:nvSpPr>
      <xdr:spPr>
        <a:xfrm>
          <a:off x="10515600" y="1518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245" name="直線コネクタ 244">
          <a:extLst>
            <a:ext uri="{FF2B5EF4-FFF2-40B4-BE49-F238E27FC236}">
              <a16:creationId xmlns:a16="http://schemas.microsoft.com/office/drawing/2014/main" id="{9887EBE1-BC9D-44CF-B0FC-B537D38A8B55}"/>
            </a:ext>
          </a:extLst>
        </xdr:cNvPr>
        <xdr:cNvCxnSpPr/>
      </xdr:nvCxnSpPr>
      <xdr:spPr>
        <a:xfrm>
          <a:off x="10390505" y="15177135"/>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133366</xdr:rowOff>
    </xdr:from>
    <xdr:ext cx="469744" cy="259045"/>
    <xdr:sp macro="" textlink="">
      <xdr:nvSpPr>
        <xdr:cNvPr id="246" name="【福祉施設】&#10;一人当たり面積最大値テキスト">
          <a:extLst>
            <a:ext uri="{FF2B5EF4-FFF2-40B4-BE49-F238E27FC236}">
              <a16:creationId xmlns:a16="http://schemas.microsoft.com/office/drawing/2014/main" id="{4399462A-40D8-4F72-B700-0D6B285886F3}"/>
            </a:ext>
          </a:extLst>
        </xdr:cNvPr>
        <xdr:cNvSpPr txBox="1"/>
      </xdr:nvSpPr>
      <xdr:spPr>
        <a:xfrm>
          <a:off x="10515600" y="13632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15239</xdr:rowOff>
    </xdr:from>
    <xdr:to>
      <xdr:col>55</xdr:col>
      <xdr:colOff>88900</xdr:colOff>
      <xdr:row>79</xdr:row>
      <xdr:rowOff>15239</xdr:rowOff>
    </xdr:to>
    <xdr:cxnSp macro="">
      <xdr:nvCxnSpPr>
        <xdr:cNvPr id="247" name="直線コネクタ 246">
          <a:extLst>
            <a:ext uri="{FF2B5EF4-FFF2-40B4-BE49-F238E27FC236}">
              <a16:creationId xmlns:a16="http://schemas.microsoft.com/office/drawing/2014/main" id="{596FC980-0D53-4A51-BEFD-2ED68A0B245E}"/>
            </a:ext>
          </a:extLst>
        </xdr:cNvPr>
        <xdr:cNvCxnSpPr/>
      </xdr:nvCxnSpPr>
      <xdr:spPr>
        <a:xfrm>
          <a:off x="10390505" y="13864589"/>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109238</xdr:rowOff>
    </xdr:from>
    <xdr:ext cx="469744" cy="259045"/>
    <xdr:sp macro="" textlink="">
      <xdr:nvSpPr>
        <xdr:cNvPr id="248" name="【福祉施設】&#10;一人当たり面積平均値テキスト">
          <a:extLst>
            <a:ext uri="{FF2B5EF4-FFF2-40B4-BE49-F238E27FC236}">
              <a16:creationId xmlns:a16="http://schemas.microsoft.com/office/drawing/2014/main" id="{66CF4AC6-06AE-4346-8BB5-879BFF5CDE98}"/>
            </a:ext>
          </a:extLst>
        </xdr:cNvPr>
        <xdr:cNvSpPr txBox="1"/>
      </xdr:nvSpPr>
      <xdr:spPr>
        <a:xfrm>
          <a:off x="10515600" y="146577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86361</xdr:rowOff>
    </xdr:from>
    <xdr:to>
      <xdr:col>55</xdr:col>
      <xdr:colOff>50800</xdr:colOff>
      <xdr:row>85</xdr:row>
      <xdr:rowOff>16511</xdr:rowOff>
    </xdr:to>
    <xdr:sp macro="" textlink="">
      <xdr:nvSpPr>
        <xdr:cNvPr id="249" name="フローチャート: 判断 248">
          <a:extLst>
            <a:ext uri="{FF2B5EF4-FFF2-40B4-BE49-F238E27FC236}">
              <a16:creationId xmlns:a16="http://schemas.microsoft.com/office/drawing/2014/main" id="{324F7A85-F706-4FAE-854D-ECC59C797A32}"/>
            </a:ext>
          </a:extLst>
        </xdr:cNvPr>
        <xdr:cNvSpPr/>
      </xdr:nvSpPr>
      <xdr:spPr>
        <a:xfrm>
          <a:off x="10428605" y="14806296"/>
          <a:ext cx="97790" cy="1111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250" name="フローチャート: 判断 249">
          <a:extLst>
            <a:ext uri="{FF2B5EF4-FFF2-40B4-BE49-F238E27FC236}">
              <a16:creationId xmlns:a16="http://schemas.microsoft.com/office/drawing/2014/main" id="{B9834B18-319D-4EBD-B06E-C48CDAC2B085}"/>
            </a:ext>
          </a:extLst>
        </xdr:cNvPr>
        <xdr:cNvSpPr/>
      </xdr:nvSpPr>
      <xdr:spPr>
        <a:xfrm>
          <a:off x="9590405" y="1481963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90170</xdr:rowOff>
    </xdr:from>
    <xdr:to>
      <xdr:col>46</xdr:col>
      <xdr:colOff>38100</xdr:colOff>
      <xdr:row>85</xdr:row>
      <xdr:rowOff>20320</xdr:rowOff>
    </xdr:to>
    <xdr:sp macro="" textlink="">
      <xdr:nvSpPr>
        <xdr:cNvPr id="251" name="フローチャート: 判断 250">
          <a:extLst>
            <a:ext uri="{FF2B5EF4-FFF2-40B4-BE49-F238E27FC236}">
              <a16:creationId xmlns:a16="http://schemas.microsoft.com/office/drawing/2014/main" id="{47788EA5-2532-46BD-90E5-4431AAA56615}"/>
            </a:ext>
          </a:extLst>
        </xdr:cNvPr>
        <xdr:cNvSpPr/>
      </xdr:nvSpPr>
      <xdr:spPr>
        <a:xfrm>
          <a:off x="8697595" y="14810105"/>
          <a:ext cx="103505" cy="1111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109220</xdr:rowOff>
    </xdr:from>
    <xdr:to>
      <xdr:col>41</xdr:col>
      <xdr:colOff>101600</xdr:colOff>
      <xdr:row>85</xdr:row>
      <xdr:rowOff>39370</xdr:rowOff>
    </xdr:to>
    <xdr:sp macro="" textlink="">
      <xdr:nvSpPr>
        <xdr:cNvPr id="252" name="フローチャート: 判断 251">
          <a:extLst>
            <a:ext uri="{FF2B5EF4-FFF2-40B4-BE49-F238E27FC236}">
              <a16:creationId xmlns:a16="http://schemas.microsoft.com/office/drawing/2014/main" id="{E6E47FE6-B22F-42D9-9E0F-66D87A5052BA}"/>
            </a:ext>
          </a:extLst>
        </xdr:cNvPr>
        <xdr:cNvSpPr/>
      </xdr:nvSpPr>
      <xdr:spPr>
        <a:xfrm>
          <a:off x="7810500" y="14832965"/>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74930</xdr:rowOff>
    </xdr:from>
    <xdr:to>
      <xdr:col>36</xdr:col>
      <xdr:colOff>165100</xdr:colOff>
      <xdr:row>85</xdr:row>
      <xdr:rowOff>5080</xdr:rowOff>
    </xdr:to>
    <xdr:sp macro="" textlink="">
      <xdr:nvSpPr>
        <xdr:cNvPr id="253" name="フローチャート: 判断 252">
          <a:extLst>
            <a:ext uri="{FF2B5EF4-FFF2-40B4-BE49-F238E27FC236}">
              <a16:creationId xmlns:a16="http://schemas.microsoft.com/office/drawing/2014/main" id="{3E334465-E381-457C-822B-C193E2B8D05E}"/>
            </a:ext>
          </a:extLst>
        </xdr:cNvPr>
        <xdr:cNvSpPr/>
      </xdr:nvSpPr>
      <xdr:spPr>
        <a:xfrm>
          <a:off x="6923405" y="1479677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18C59124-B516-4477-9740-ACACE95A2541}"/>
            </a:ext>
          </a:extLst>
        </xdr:cNvPr>
        <xdr:cNvSpPr txBox="1"/>
      </xdr:nvSpPr>
      <xdr:spPr>
        <a:xfrm>
          <a:off x="10287000"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583FC80B-9EC2-4A13-BF69-C98573DDE628}"/>
            </a:ext>
          </a:extLst>
        </xdr:cNvPr>
        <xdr:cNvSpPr txBox="1"/>
      </xdr:nvSpPr>
      <xdr:spPr>
        <a:xfrm>
          <a:off x="9448800"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86E54C0E-053B-4CEA-9905-7CC018267BCD}"/>
            </a:ext>
          </a:extLst>
        </xdr:cNvPr>
        <xdr:cNvSpPr txBox="1"/>
      </xdr:nvSpPr>
      <xdr:spPr>
        <a:xfrm>
          <a:off x="856170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FF5CA404-6054-49CB-9A87-5F062988F24C}"/>
            </a:ext>
          </a:extLst>
        </xdr:cNvPr>
        <xdr:cNvSpPr txBox="1"/>
      </xdr:nvSpPr>
      <xdr:spPr>
        <a:xfrm>
          <a:off x="766889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A33EC199-9777-42ED-B8C4-A1E62453DAC4}"/>
            </a:ext>
          </a:extLst>
        </xdr:cNvPr>
        <xdr:cNvSpPr txBox="1"/>
      </xdr:nvSpPr>
      <xdr:spPr>
        <a:xfrm>
          <a:off x="6781800"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78739</xdr:rowOff>
    </xdr:from>
    <xdr:to>
      <xdr:col>55</xdr:col>
      <xdr:colOff>50800</xdr:colOff>
      <xdr:row>86</xdr:row>
      <xdr:rowOff>8889</xdr:rowOff>
    </xdr:to>
    <xdr:sp macro="" textlink="">
      <xdr:nvSpPr>
        <xdr:cNvPr id="259" name="楕円 258">
          <a:extLst>
            <a:ext uri="{FF2B5EF4-FFF2-40B4-BE49-F238E27FC236}">
              <a16:creationId xmlns:a16="http://schemas.microsoft.com/office/drawing/2014/main" id="{8882C405-F854-413D-83FA-7CD7D698669C}"/>
            </a:ext>
          </a:extLst>
        </xdr:cNvPr>
        <xdr:cNvSpPr/>
      </xdr:nvSpPr>
      <xdr:spPr>
        <a:xfrm>
          <a:off x="10428605" y="1497583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57166</xdr:rowOff>
    </xdr:from>
    <xdr:ext cx="469744" cy="259045"/>
    <xdr:sp macro="" textlink="">
      <xdr:nvSpPr>
        <xdr:cNvPr id="260" name="【福祉施設】&#10;一人当たり面積該当値テキスト">
          <a:extLst>
            <a:ext uri="{FF2B5EF4-FFF2-40B4-BE49-F238E27FC236}">
              <a16:creationId xmlns:a16="http://schemas.microsoft.com/office/drawing/2014/main" id="{721B476E-E626-4A56-9947-E5200DDC4B64}"/>
            </a:ext>
          </a:extLst>
        </xdr:cNvPr>
        <xdr:cNvSpPr txBox="1"/>
      </xdr:nvSpPr>
      <xdr:spPr>
        <a:xfrm>
          <a:off x="10515600" y="14958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74930</xdr:rowOff>
    </xdr:from>
    <xdr:to>
      <xdr:col>50</xdr:col>
      <xdr:colOff>165100</xdr:colOff>
      <xdr:row>86</xdr:row>
      <xdr:rowOff>5080</xdr:rowOff>
    </xdr:to>
    <xdr:sp macro="" textlink="">
      <xdr:nvSpPr>
        <xdr:cNvPr id="261" name="楕円 260">
          <a:extLst>
            <a:ext uri="{FF2B5EF4-FFF2-40B4-BE49-F238E27FC236}">
              <a16:creationId xmlns:a16="http://schemas.microsoft.com/office/drawing/2014/main" id="{2DB59E58-DD47-4258-8383-6380F7A5DBA4}"/>
            </a:ext>
          </a:extLst>
        </xdr:cNvPr>
        <xdr:cNvSpPr/>
      </xdr:nvSpPr>
      <xdr:spPr>
        <a:xfrm>
          <a:off x="9590405" y="1497203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125730</xdr:rowOff>
    </xdr:from>
    <xdr:to>
      <xdr:col>55</xdr:col>
      <xdr:colOff>0</xdr:colOff>
      <xdr:row>85</xdr:row>
      <xdr:rowOff>129539</xdr:rowOff>
    </xdr:to>
    <xdr:cxnSp macro="">
      <xdr:nvCxnSpPr>
        <xdr:cNvPr id="262" name="直線コネクタ 261">
          <a:extLst>
            <a:ext uri="{FF2B5EF4-FFF2-40B4-BE49-F238E27FC236}">
              <a16:creationId xmlns:a16="http://schemas.microsoft.com/office/drawing/2014/main" id="{F7060787-EE1B-48B4-83A4-3807DB4FAFBE}"/>
            </a:ext>
          </a:extLst>
        </xdr:cNvPr>
        <xdr:cNvCxnSpPr/>
      </xdr:nvCxnSpPr>
      <xdr:spPr>
        <a:xfrm>
          <a:off x="9639300" y="15020925"/>
          <a:ext cx="838200" cy="9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74930</xdr:rowOff>
    </xdr:from>
    <xdr:to>
      <xdr:col>46</xdr:col>
      <xdr:colOff>38100</xdr:colOff>
      <xdr:row>86</xdr:row>
      <xdr:rowOff>5080</xdr:rowOff>
    </xdr:to>
    <xdr:sp macro="" textlink="">
      <xdr:nvSpPr>
        <xdr:cNvPr id="263" name="楕円 262">
          <a:extLst>
            <a:ext uri="{FF2B5EF4-FFF2-40B4-BE49-F238E27FC236}">
              <a16:creationId xmlns:a16="http://schemas.microsoft.com/office/drawing/2014/main" id="{3E7E6AF0-78E6-4392-A72E-B11B58A37A86}"/>
            </a:ext>
          </a:extLst>
        </xdr:cNvPr>
        <xdr:cNvSpPr/>
      </xdr:nvSpPr>
      <xdr:spPr>
        <a:xfrm>
          <a:off x="8697595" y="14972030"/>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125730</xdr:rowOff>
    </xdr:from>
    <xdr:to>
      <xdr:col>50</xdr:col>
      <xdr:colOff>114300</xdr:colOff>
      <xdr:row>85</xdr:row>
      <xdr:rowOff>125730</xdr:rowOff>
    </xdr:to>
    <xdr:cxnSp macro="">
      <xdr:nvCxnSpPr>
        <xdr:cNvPr id="264" name="直線コネクタ 263">
          <a:extLst>
            <a:ext uri="{FF2B5EF4-FFF2-40B4-BE49-F238E27FC236}">
              <a16:creationId xmlns:a16="http://schemas.microsoft.com/office/drawing/2014/main" id="{A8CC5D88-57EC-464F-BC1B-A719D5519D74}"/>
            </a:ext>
          </a:extLst>
        </xdr:cNvPr>
        <xdr:cNvCxnSpPr/>
      </xdr:nvCxnSpPr>
      <xdr:spPr>
        <a:xfrm>
          <a:off x="8752205" y="15020925"/>
          <a:ext cx="88709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78739</xdr:rowOff>
    </xdr:from>
    <xdr:to>
      <xdr:col>41</xdr:col>
      <xdr:colOff>101600</xdr:colOff>
      <xdr:row>86</xdr:row>
      <xdr:rowOff>8889</xdr:rowOff>
    </xdr:to>
    <xdr:sp macro="" textlink="">
      <xdr:nvSpPr>
        <xdr:cNvPr id="265" name="楕円 264">
          <a:extLst>
            <a:ext uri="{FF2B5EF4-FFF2-40B4-BE49-F238E27FC236}">
              <a16:creationId xmlns:a16="http://schemas.microsoft.com/office/drawing/2014/main" id="{9E5058B2-3776-4380-A7AA-0A3281F161E0}"/>
            </a:ext>
          </a:extLst>
        </xdr:cNvPr>
        <xdr:cNvSpPr/>
      </xdr:nvSpPr>
      <xdr:spPr>
        <a:xfrm>
          <a:off x="7810500" y="14975839"/>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125730</xdr:rowOff>
    </xdr:from>
    <xdr:to>
      <xdr:col>45</xdr:col>
      <xdr:colOff>177800</xdr:colOff>
      <xdr:row>85</xdr:row>
      <xdr:rowOff>129539</xdr:rowOff>
    </xdr:to>
    <xdr:cxnSp macro="">
      <xdr:nvCxnSpPr>
        <xdr:cNvPr id="266" name="直線コネクタ 265">
          <a:extLst>
            <a:ext uri="{FF2B5EF4-FFF2-40B4-BE49-F238E27FC236}">
              <a16:creationId xmlns:a16="http://schemas.microsoft.com/office/drawing/2014/main" id="{3D5A528D-F309-47F6-B82C-F453F5F8A831}"/>
            </a:ext>
          </a:extLst>
        </xdr:cNvPr>
        <xdr:cNvCxnSpPr/>
      </xdr:nvCxnSpPr>
      <xdr:spPr>
        <a:xfrm flipV="1">
          <a:off x="7859395" y="15020925"/>
          <a:ext cx="892810" cy="9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74930</xdr:rowOff>
    </xdr:from>
    <xdr:to>
      <xdr:col>36</xdr:col>
      <xdr:colOff>165100</xdr:colOff>
      <xdr:row>86</xdr:row>
      <xdr:rowOff>5080</xdr:rowOff>
    </xdr:to>
    <xdr:sp macro="" textlink="">
      <xdr:nvSpPr>
        <xdr:cNvPr id="267" name="楕円 266">
          <a:extLst>
            <a:ext uri="{FF2B5EF4-FFF2-40B4-BE49-F238E27FC236}">
              <a16:creationId xmlns:a16="http://schemas.microsoft.com/office/drawing/2014/main" id="{0C9595BE-B522-4B50-AD4F-4E34B27A657B}"/>
            </a:ext>
          </a:extLst>
        </xdr:cNvPr>
        <xdr:cNvSpPr/>
      </xdr:nvSpPr>
      <xdr:spPr>
        <a:xfrm>
          <a:off x="6923405" y="1497203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125730</xdr:rowOff>
    </xdr:from>
    <xdr:to>
      <xdr:col>41</xdr:col>
      <xdr:colOff>50800</xdr:colOff>
      <xdr:row>85</xdr:row>
      <xdr:rowOff>129539</xdr:rowOff>
    </xdr:to>
    <xdr:cxnSp macro="">
      <xdr:nvCxnSpPr>
        <xdr:cNvPr id="268" name="直線コネクタ 267">
          <a:extLst>
            <a:ext uri="{FF2B5EF4-FFF2-40B4-BE49-F238E27FC236}">
              <a16:creationId xmlns:a16="http://schemas.microsoft.com/office/drawing/2014/main" id="{78044A8A-D575-4F91-BF2C-3BF0A818FDBC}"/>
            </a:ext>
          </a:extLst>
        </xdr:cNvPr>
        <xdr:cNvCxnSpPr/>
      </xdr:nvCxnSpPr>
      <xdr:spPr>
        <a:xfrm>
          <a:off x="6972300" y="15020925"/>
          <a:ext cx="887095" cy="9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40657</xdr:rowOff>
    </xdr:from>
    <xdr:ext cx="469744" cy="259045"/>
    <xdr:sp macro="" textlink="">
      <xdr:nvSpPr>
        <xdr:cNvPr id="269" name="n_1aveValue【福祉施設】&#10;一人当たり面積">
          <a:extLst>
            <a:ext uri="{FF2B5EF4-FFF2-40B4-BE49-F238E27FC236}">
              <a16:creationId xmlns:a16="http://schemas.microsoft.com/office/drawing/2014/main" id="{14F574F9-C36C-4E20-8D93-56100A213792}"/>
            </a:ext>
          </a:extLst>
        </xdr:cNvPr>
        <xdr:cNvSpPr txBox="1"/>
      </xdr:nvSpPr>
      <xdr:spPr>
        <a:xfrm>
          <a:off x="9395537" y="14587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36847</xdr:rowOff>
    </xdr:from>
    <xdr:ext cx="469744" cy="259045"/>
    <xdr:sp macro="" textlink="">
      <xdr:nvSpPr>
        <xdr:cNvPr id="270" name="n_2aveValue【福祉施設】&#10;一人当たり面積">
          <a:extLst>
            <a:ext uri="{FF2B5EF4-FFF2-40B4-BE49-F238E27FC236}">
              <a16:creationId xmlns:a16="http://schemas.microsoft.com/office/drawing/2014/main" id="{ADEDF0A8-70CA-41F6-A3CA-7FD00E91817B}"/>
            </a:ext>
          </a:extLst>
        </xdr:cNvPr>
        <xdr:cNvSpPr txBox="1"/>
      </xdr:nvSpPr>
      <xdr:spPr>
        <a:xfrm>
          <a:off x="8519237" y="1458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55897</xdr:rowOff>
    </xdr:from>
    <xdr:ext cx="469744" cy="259045"/>
    <xdr:sp macro="" textlink="">
      <xdr:nvSpPr>
        <xdr:cNvPr id="271" name="n_3aveValue【福祉施設】&#10;一人当たり面積">
          <a:extLst>
            <a:ext uri="{FF2B5EF4-FFF2-40B4-BE49-F238E27FC236}">
              <a16:creationId xmlns:a16="http://schemas.microsoft.com/office/drawing/2014/main" id="{E3FE13FD-9C72-4AB4-ACDF-1A8C06E2E7ED}"/>
            </a:ext>
          </a:extLst>
        </xdr:cNvPr>
        <xdr:cNvSpPr txBox="1"/>
      </xdr:nvSpPr>
      <xdr:spPr>
        <a:xfrm>
          <a:off x="7624522" y="1460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21607</xdr:rowOff>
    </xdr:from>
    <xdr:ext cx="469744" cy="259045"/>
    <xdr:sp macro="" textlink="">
      <xdr:nvSpPr>
        <xdr:cNvPr id="272" name="n_4aveValue【福祉施設】&#10;一人当たり面積">
          <a:extLst>
            <a:ext uri="{FF2B5EF4-FFF2-40B4-BE49-F238E27FC236}">
              <a16:creationId xmlns:a16="http://schemas.microsoft.com/office/drawing/2014/main" id="{5EFD9095-F574-4083-B239-619BE4D308A5}"/>
            </a:ext>
          </a:extLst>
        </xdr:cNvPr>
        <xdr:cNvSpPr txBox="1"/>
      </xdr:nvSpPr>
      <xdr:spPr>
        <a:xfrm>
          <a:off x="6739332" y="14571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167657</xdr:rowOff>
    </xdr:from>
    <xdr:ext cx="469744" cy="259045"/>
    <xdr:sp macro="" textlink="">
      <xdr:nvSpPr>
        <xdr:cNvPr id="273" name="n_1mainValue【福祉施設】&#10;一人当たり面積">
          <a:extLst>
            <a:ext uri="{FF2B5EF4-FFF2-40B4-BE49-F238E27FC236}">
              <a16:creationId xmlns:a16="http://schemas.microsoft.com/office/drawing/2014/main" id="{1B8D35E9-D8D1-4C42-9AD7-FACCAD83E618}"/>
            </a:ext>
          </a:extLst>
        </xdr:cNvPr>
        <xdr:cNvSpPr txBox="1"/>
      </xdr:nvSpPr>
      <xdr:spPr>
        <a:xfrm>
          <a:off x="9395537" y="1506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167657</xdr:rowOff>
    </xdr:from>
    <xdr:ext cx="469744" cy="259045"/>
    <xdr:sp macro="" textlink="">
      <xdr:nvSpPr>
        <xdr:cNvPr id="274" name="n_2mainValue【福祉施設】&#10;一人当たり面積">
          <a:extLst>
            <a:ext uri="{FF2B5EF4-FFF2-40B4-BE49-F238E27FC236}">
              <a16:creationId xmlns:a16="http://schemas.microsoft.com/office/drawing/2014/main" id="{5B0C58F0-BD65-4600-975E-DEB552E3D23F}"/>
            </a:ext>
          </a:extLst>
        </xdr:cNvPr>
        <xdr:cNvSpPr txBox="1"/>
      </xdr:nvSpPr>
      <xdr:spPr>
        <a:xfrm>
          <a:off x="8519237" y="1506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xdr:rowOff>
    </xdr:from>
    <xdr:ext cx="469744" cy="259045"/>
    <xdr:sp macro="" textlink="">
      <xdr:nvSpPr>
        <xdr:cNvPr id="275" name="n_3mainValue【福祉施設】&#10;一人当たり面積">
          <a:extLst>
            <a:ext uri="{FF2B5EF4-FFF2-40B4-BE49-F238E27FC236}">
              <a16:creationId xmlns:a16="http://schemas.microsoft.com/office/drawing/2014/main" id="{7E184319-6955-4922-9408-331118BC8FED}"/>
            </a:ext>
          </a:extLst>
        </xdr:cNvPr>
        <xdr:cNvSpPr txBox="1"/>
      </xdr:nvSpPr>
      <xdr:spPr>
        <a:xfrm>
          <a:off x="7624522" y="15072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167657</xdr:rowOff>
    </xdr:from>
    <xdr:ext cx="469744" cy="259045"/>
    <xdr:sp macro="" textlink="">
      <xdr:nvSpPr>
        <xdr:cNvPr id="276" name="n_4mainValue【福祉施設】&#10;一人当たり面積">
          <a:extLst>
            <a:ext uri="{FF2B5EF4-FFF2-40B4-BE49-F238E27FC236}">
              <a16:creationId xmlns:a16="http://schemas.microsoft.com/office/drawing/2014/main" id="{9947A185-5AD5-4B8A-B247-8E6A05BA3091}"/>
            </a:ext>
          </a:extLst>
        </xdr:cNvPr>
        <xdr:cNvSpPr txBox="1"/>
      </xdr:nvSpPr>
      <xdr:spPr>
        <a:xfrm>
          <a:off x="6739332" y="1506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a:extLst>
            <a:ext uri="{FF2B5EF4-FFF2-40B4-BE49-F238E27FC236}">
              <a16:creationId xmlns:a16="http://schemas.microsoft.com/office/drawing/2014/main" id="{2485C76C-467B-4806-9528-7E04392C3E53}"/>
            </a:ext>
          </a:extLst>
        </xdr:cNvPr>
        <xdr:cNvSpPr/>
      </xdr:nvSpPr>
      <xdr:spPr>
        <a:xfrm>
          <a:off x="762000" y="15971520"/>
          <a:ext cx="4724400" cy="6445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a:extLst>
            <a:ext uri="{FF2B5EF4-FFF2-40B4-BE49-F238E27FC236}">
              <a16:creationId xmlns:a16="http://schemas.microsoft.com/office/drawing/2014/main" id="{74D47B14-210E-4496-95BD-EDEFA53C4373}"/>
            </a:ext>
          </a:extLst>
        </xdr:cNvPr>
        <xdr:cNvSpPr/>
      </xdr:nvSpPr>
      <xdr:spPr>
        <a:xfrm>
          <a:off x="887095" y="1663763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a:extLst>
            <a:ext uri="{FF2B5EF4-FFF2-40B4-BE49-F238E27FC236}">
              <a16:creationId xmlns:a16="http://schemas.microsoft.com/office/drawing/2014/main" id="{384824CE-EFA0-4418-8886-F4318149762B}"/>
            </a:ext>
          </a:extLst>
        </xdr:cNvPr>
        <xdr:cNvSpPr/>
      </xdr:nvSpPr>
      <xdr:spPr>
        <a:xfrm>
          <a:off x="887095" y="1685226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a:extLst>
            <a:ext uri="{FF2B5EF4-FFF2-40B4-BE49-F238E27FC236}">
              <a16:creationId xmlns:a16="http://schemas.microsoft.com/office/drawing/2014/main" id="{93D8463C-6D0C-4468-ABBD-9EF4628D0866}"/>
            </a:ext>
          </a:extLst>
        </xdr:cNvPr>
        <xdr:cNvSpPr/>
      </xdr:nvSpPr>
      <xdr:spPr>
        <a:xfrm>
          <a:off x="1905000" y="1663763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a:extLst>
            <a:ext uri="{FF2B5EF4-FFF2-40B4-BE49-F238E27FC236}">
              <a16:creationId xmlns:a16="http://schemas.microsoft.com/office/drawing/2014/main" id="{715B456A-9699-46C3-9F17-DA2F6FF91768}"/>
            </a:ext>
          </a:extLst>
        </xdr:cNvPr>
        <xdr:cNvSpPr/>
      </xdr:nvSpPr>
      <xdr:spPr>
        <a:xfrm>
          <a:off x="1905000" y="1685226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a:extLst>
            <a:ext uri="{FF2B5EF4-FFF2-40B4-BE49-F238E27FC236}">
              <a16:creationId xmlns:a16="http://schemas.microsoft.com/office/drawing/2014/main" id="{0DEE7E5D-95E4-46D0-BE51-6FA5147B2539}"/>
            </a:ext>
          </a:extLst>
        </xdr:cNvPr>
        <xdr:cNvSpPr/>
      </xdr:nvSpPr>
      <xdr:spPr>
        <a:xfrm>
          <a:off x="3048000" y="1663763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a:extLst>
            <a:ext uri="{FF2B5EF4-FFF2-40B4-BE49-F238E27FC236}">
              <a16:creationId xmlns:a16="http://schemas.microsoft.com/office/drawing/2014/main" id="{6C03CE9B-A202-4E75-A506-0D662E8DC541}"/>
            </a:ext>
          </a:extLst>
        </xdr:cNvPr>
        <xdr:cNvSpPr/>
      </xdr:nvSpPr>
      <xdr:spPr>
        <a:xfrm>
          <a:off x="3048000" y="1685226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a:extLst>
            <a:ext uri="{FF2B5EF4-FFF2-40B4-BE49-F238E27FC236}">
              <a16:creationId xmlns:a16="http://schemas.microsoft.com/office/drawing/2014/main" id="{DBE25A3A-1460-4655-9718-5BB4D0E2832B}"/>
            </a:ext>
          </a:extLst>
        </xdr:cNvPr>
        <xdr:cNvSpPr/>
      </xdr:nvSpPr>
      <xdr:spPr>
        <a:xfrm>
          <a:off x="762000" y="17137380"/>
          <a:ext cx="4724400" cy="233934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5" name="テキスト ボックス 284">
          <a:extLst>
            <a:ext uri="{FF2B5EF4-FFF2-40B4-BE49-F238E27FC236}">
              <a16:creationId xmlns:a16="http://schemas.microsoft.com/office/drawing/2014/main" id="{C61CECE0-025D-45E1-9FA2-8BCB89F82FC9}"/>
            </a:ext>
          </a:extLst>
        </xdr:cNvPr>
        <xdr:cNvSpPr txBox="1"/>
      </xdr:nvSpPr>
      <xdr:spPr>
        <a:xfrm>
          <a:off x="723900" y="16939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6" name="直線コネクタ 285">
          <a:extLst>
            <a:ext uri="{FF2B5EF4-FFF2-40B4-BE49-F238E27FC236}">
              <a16:creationId xmlns:a16="http://schemas.microsoft.com/office/drawing/2014/main" id="{46C39E59-575C-4D26-8B84-7DA7A2B48A72}"/>
            </a:ext>
          </a:extLst>
        </xdr:cNvPr>
        <xdr:cNvCxnSpPr/>
      </xdr:nvCxnSpPr>
      <xdr:spPr>
        <a:xfrm>
          <a:off x="762000" y="194767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7" name="テキスト ボックス 286">
          <a:extLst>
            <a:ext uri="{FF2B5EF4-FFF2-40B4-BE49-F238E27FC236}">
              <a16:creationId xmlns:a16="http://schemas.microsoft.com/office/drawing/2014/main" id="{FB7DE4D1-C716-4E33-BEC6-6746703444B2}"/>
            </a:ext>
          </a:extLst>
        </xdr:cNvPr>
        <xdr:cNvSpPr txBox="1"/>
      </xdr:nvSpPr>
      <xdr:spPr>
        <a:xfrm>
          <a:off x="296726" y="193249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8" name="直線コネクタ 287">
          <a:extLst>
            <a:ext uri="{FF2B5EF4-FFF2-40B4-BE49-F238E27FC236}">
              <a16:creationId xmlns:a16="http://schemas.microsoft.com/office/drawing/2014/main" id="{09AF4B7E-1414-4538-95CE-8F5E23B37331}"/>
            </a:ext>
          </a:extLst>
        </xdr:cNvPr>
        <xdr:cNvCxnSpPr/>
      </xdr:nvCxnSpPr>
      <xdr:spPr>
        <a:xfrm>
          <a:off x="762000" y="190804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89" name="テキスト ボックス 288">
          <a:extLst>
            <a:ext uri="{FF2B5EF4-FFF2-40B4-BE49-F238E27FC236}">
              <a16:creationId xmlns:a16="http://schemas.microsoft.com/office/drawing/2014/main" id="{13C88D80-E96B-45A0-A3CF-27789987F935}"/>
            </a:ext>
          </a:extLst>
        </xdr:cNvPr>
        <xdr:cNvSpPr txBox="1"/>
      </xdr:nvSpPr>
      <xdr:spPr>
        <a:xfrm>
          <a:off x="296726" y="1893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0" name="直線コネクタ 289">
          <a:extLst>
            <a:ext uri="{FF2B5EF4-FFF2-40B4-BE49-F238E27FC236}">
              <a16:creationId xmlns:a16="http://schemas.microsoft.com/office/drawing/2014/main" id="{1CA63E32-1D34-4220-8402-0FD9A6306B5B}"/>
            </a:ext>
          </a:extLst>
        </xdr:cNvPr>
        <xdr:cNvCxnSpPr/>
      </xdr:nvCxnSpPr>
      <xdr:spPr>
        <a:xfrm>
          <a:off x="762000" y="186918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1" name="テキスト ボックス 290">
          <a:extLst>
            <a:ext uri="{FF2B5EF4-FFF2-40B4-BE49-F238E27FC236}">
              <a16:creationId xmlns:a16="http://schemas.microsoft.com/office/drawing/2014/main" id="{092AFC2D-83B6-4CF3-9DF3-94DBEAFAF632}"/>
            </a:ext>
          </a:extLst>
        </xdr:cNvPr>
        <xdr:cNvSpPr txBox="1"/>
      </xdr:nvSpPr>
      <xdr:spPr>
        <a:xfrm>
          <a:off x="362751" y="1854773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2" name="直線コネクタ 291">
          <a:extLst>
            <a:ext uri="{FF2B5EF4-FFF2-40B4-BE49-F238E27FC236}">
              <a16:creationId xmlns:a16="http://schemas.microsoft.com/office/drawing/2014/main" id="{19418505-BB52-4D87-AD67-612950E21CB4}"/>
            </a:ext>
          </a:extLst>
        </xdr:cNvPr>
        <xdr:cNvCxnSpPr/>
      </xdr:nvCxnSpPr>
      <xdr:spPr>
        <a:xfrm>
          <a:off x="762000" y="183032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3" name="テキスト ボックス 292">
          <a:extLst>
            <a:ext uri="{FF2B5EF4-FFF2-40B4-BE49-F238E27FC236}">
              <a16:creationId xmlns:a16="http://schemas.microsoft.com/office/drawing/2014/main" id="{EEA83B10-A337-4F77-8061-FF6AB7639E2D}"/>
            </a:ext>
          </a:extLst>
        </xdr:cNvPr>
        <xdr:cNvSpPr txBox="1"/>
      </xdr:nvSpPr>
      <xdr:spPr>
        <a:xfrm>
          <a:off x="362751" y="181591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4" name="直線コネクタ 293">
          <a:extLst>
            <a:ext uri="{FF2B5EF4-FFF2-40B4-BE49-F238E27FC236}">
              <a16:creationId xmlns:a16="http://schemas.microsoft.com/office/drawing/2014/main" id="{372DD769-155A-4934-B6B1-2E8E82102605}"/>
            </a:ext>
          </a:extLst>
        </xdr:cNvPr>
        <xdr:cNvCxnSpPr/>
      </xdr:nvCxnSpPr>
      <xdr:spPr>
        <a:xfrm>
          <a:off x="762000" y="179146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5" name="テキスト ボックス 294">
          <a:extLst>
            <a:ext uri="{FF2B5EF4-FFF2-40B4-BE49-F238E27FC236}">
              <a16:creationId xmlns:a16="http://schemas.microsoft.com/office/drawing/2014/main" id="{DE1DFA54-484A-447D-B047-BDCF67BCFC84}"/>
            </a:ext>
          </a:extLst>
        </xdr:cNvPr>
        <xdr:cNvSpPr txBox="1"/>
      </xdr:nvSpPr>
      <xdr:spPr>
        <a:xfrm>
          <a:off x="362751" y="17770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6" name="直線コネクタ 295">
          <a:extLst>
            <a:ext uri="{FF2B5EF4-FFF2-40B4-BE49-F238E27FC236}">
              <a16:creationId xmlns:a16="http://schemas.microsoft.com/office/drawing/2014/main" id="{F667285B-321A-42B0-AA89-8605653EAED5}"/>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7" name="テキスト ボックス 296">
          <a:extLst>
            <a:ext uri="{FF2B5EF4-FFF2-40B4-BE49-F238E27FC236}">
              <a16:creationId xmlns:a16="http://schemas.microsoft.com/office/drawing/2014/main" id="{0AFAFAFF-0E30-4B0A-B149-EDDB1C8A0DDD}"/>
            </a:ext>
          </a:extLst>
        </xdr:cNvPr>
        <xdr:cNvSpPr txBox="1"/>
      </xdr:nvSpPr>
      <xdr:spPr>
        <a:xfrm>
          <a:off x="36275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8" name="直線コネクタ 297">
          <a:extLst>
            <a:ext uri="{FF2B5EF4-FFF2-40B4-BE49-F238E27FC236}">
              <a16:creationId xmlns:a16="http://schemas.microsoft.com/office/drawing/2014/main" id="{6DD2BF42-3E55-4AA2-AF08-129E4740A9D8}"/>
            </a:ext>
          </a:extLst>
        </xdr:cNvPr>
        <xdr:cNvCxnSpPr/>
      </xdr:nvCxnSpPr>
      <xdr:spPr>
        <a:xfrm>
          <a:off x="762000" y="171373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99" name="テキスト ボックス 298">
          <a:extLst>
            <a:ext uri="{FF2B5EF4-FFF2-40B4-BE49-F238E27FC236}">
              <a16:creationId xmlns:a16="http://schemas.microsoft.com/office/drawing/2014/main" id="{F58725F8-A51F-4FB6-A0A9-0D34E0A180AF}"/>
            </a:ext>
          </a:extLst>
        </xdr:cNvPr>
        <xdr:cNvSpPr txBox="1"/>
      </xdr:nvSpPr>
      <xdr:spPr>
        <a:xfrm>
          <a:off x="423061" y="1698563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0" name="【市民会館】&#10;有形固定資産減価償却率グラフ枠">
          <a:extLst>
            <a:ext uri="{FF2B5EF4-FFF2-40B4-BE49-F238E27FC236}">
              <a16:creationId xmlns:a16="http://schemas.microsoft.com/office/drawing/2014/main" id="{196E2BEB-27ED-4121-B3A7-A9479CDD0018}"/>
            </a:ext>
          </a:extLst>
        </xdr:cNvPr>
        <xdr:cNvSpPr/>
      </xdr:nvSpPr>
      <xdr:spPr>
        <a:xfrm>
          <a:off x="762000" y="17137380"/>
          <a:ext cx="4724400" cy="233934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106680</xdr:rowOff>
    </xdr:from>
    <xdr:to>
      <xdr:col>24</xdr:col>
      <xdr:colOff>62865</xdr:colOff>
      <xdr:row>108</xdr:row>
      <xdr:rowOff>144780</xdr:rowOff>
    </xdr:to>
    <xdr:cxnSp macro="">
      <xdr:nvCxnSpPr>
        <xdr:cNvPr id="301" name="直線コネクタ 300">
          <a:extLst>
            <a:ext uri="{FF2B5EF4-FFF2-40B4-BE49-F238E27FC236}">
              <a16:creationId xmlns:a16="http://schemas.microsoft.com/office/drawing/2014/main" id="{CB43E746-68D1-4C4D-A2BF-AEE7AD52CE51}"/>
            </a:ext>
          </a:extLst>
        </xdr:cNvPr>
        <xdr:cNvCxnSpPr/>
      </xdr:nvCxnSpPr>
      <xdr:spPr>
        <a:xfrm flipV="1">
          <a:off x="4636770" y="17459325"/>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148607</xdr:rowOff>
    </xdr:from>
    <xdr:ext cx="405111" cy="259045"/>
    <xdr:sp macro="" textlink="">
      <xdr:nvSpPr>
        <xdr:cNvPr id="302" name="【市民会館】&#10;有形固定資産減価償却率最小値テキスト">
          <a:extLst>
            <a:ext uri="{FF2B5EF4-FFF2-40B4-BE49-F238E27FC236}">
              <a16:creationId xmlns:a16="http://schemas.microsoft.com/office/drawing/2014/main" id="{960B2F00-309D-47FF-9E69-F5E69A2395F6}"/>
            </a:ext>
          </a:extLst>
        </xdr:cNvPr>
        <xdr:cNvSpPr txBox="1"/>
      </xdr:nvSpPr>
      <xdr:spPr>
        <a:xfrm>
          <a:off x="4675505" y="19076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303" name="直線コネクタ 302">
          <a:extLst>
            <a:ext uri="{FF2B5EF4-FFF2-40B4-BE49-F238E27FC236}">
              <a16:creationId xmlns:a16="http://schemas.microsoft.com/office/drawing/2014/main" id="{4D47BD50-C9BB-4202-9A95-496C78517A68}"/>
            </a:ext>
          </a:extLst>
        </xdr:cNvPr>
        <xdr:cNvCxnSpPr/>
      </xdr:nvCxnSpPr>
      <xdr:spPr>
        <a:xfrm>
          <a:off x="4544695" y="19074765"/>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53357</xdr:rowOff>
    </xdr:from>
    <xdr:ext cx="405111" cy="259045"/>
    <xdr:sp macro="" textlink="">
      <xdr:nvSpPr>
        <xdr:cNvPr id="304" name="【市民会館】&#10;有形固定資産減価償却率最大値テキスト">
          <a:extLst>
            <a:ext uri="{FF2B5EF4-FFF2-40B4-BE49-F238E27FC236}">
              <a16:creationId xmlns:a16="http://schemas.microsoft.com/office/drawing/2014/main" id="{E30BF9A0-9101-4915-A517-DE9CB04D620F}"/>
            </a:ext>
          </a:extLst>
        </xdr:cNvPr>
        <xdr:cNvSpPr txBox="1"/>
      </xdr:nvSpPr>
      <xdr:spPr>
        <a:xfrm>
          <a:off x="4675505" y="17232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305" name="直線コネクタ 304">
          <a:extLst>
            <a:ext uri="{FF2B5EF4-FFF2-40B4-BE49-F238E27FC236}">
              <a16:creationId xmlns:a16="http://schemas.microsoft.com/office/drawing/2014/main" id="{CC16D965-3CDC-4AEF-940E-3B636EB28605}"/>
            </a:ext>
          </a:extLst>
        </xdr:cNvPr>
        <xdr:cNvCxnSpPr/>
      </xdr:nvCxnSpPr>
      <xdr:spPr>
        <a:xfrm>
          <a:off x="4544695" y="17459325"/>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106697</xdr:rowOff>
    </xdr:from>
    <xdr:ext cx="405111" cy="259045"/>
    <xdr:sp macro="" textlink="">
      <xdr:nvSpPr>
        <xdr:cNvPr id="306" name="【市民会館】&#10;有形固定資産減価償却率平均値テキスト">
          <a:extLst>
            <a:ext uri="{FF2B5EF4-FFF2-40B4-BE49-F238E27FC236}">
              <a16:creationId xmlns:a16="http://schemas.microsoft.com/office/drawing/2014/main" id="{263B05CA-2EAC-4ABB-AD5C-739132651FB7}"/>
            </a:ext>
          </a:extLst>
        </xdr:cNvPr>
        <xdr:cNvSpPr txBox="1"/>
      </xdr:nvSpPr>
      <xdr:spPr>
        <a:xfrm>
          <a:off x="4675505" y="18160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128270</xdr:rowOff>
    </xdr:from>
    <xdr:to>
      <xdr:col>24</xdr:col>
      <xdr:colOff>114300</xdr:colOff>
      <xdr:row>104</xdr:row>
      <xdr:rowOff>58420</xdr:rowOff>
    </xdr:to>
    <xdr:sp macro="" textlink="">
      <xdr:nvSpPr>
        <xdr:cNvPr id="307" name="フローチャート: 判断 306">
          <a:extLst>
            <a:ext uri="{FF2B5EF4-FFF2-40B4-BE49-F238E27FC236}">
              <a16:creationId xmlns:a16="http://schemas.microsoft.com/office/drawing/2014/main" id="{F120DFFB-3A12-497F-B4B4-A7B2795FCFA0}"/>
            </a:ext>
          </a:extLst>
        </xdr:cNvPr>
        <xdr:cNvSpPr/>
      </xdr:nvSpPr>
      <xdr:spPr>
        <a:xfrm>
          <a:off x="4582795" y="18178145"/>
          <a:ext cx="103505" cy="1111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111125</xdr:rowOff>
    </xdr:from>
    <xdr:to>
      <xdr:col>20</xdr:col>
      <xdr:colOff>38100</xdr:colOff>
      <xdr:row>104</xdr:row>
      <xdr:rowOff>41275</xdr:rowOff>
    </xdr:to>
    <xdr:sp macro="" textlink="">
      <xdr:nvSpPr>
        <xdr:cNvPr id="308" name="フローチャート: 判断 307">
          <a:extLst>
            <a:ext uri="{FF2B5EF4-FFF2-40B4-BE49-F238E27FC236}">
              <a16:creationId xmlns:a16="http://schemas.microsoft.com/office/drawing/2014/main" id="{F865E0B8-B581-46E1-A08B-87AFE3C1C6AF}"/>
            </a:ext>
          </a:extLst>
        </xdr:cNvPr>
        <xdr:cNvSpPr/>
      </xdr:nvSpPr>
      <xdr:spPr>
        <a:xfrm>
          <a:off x="3744595" y="18162905"/>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88264</xdr:rowOff>
    </xdr:from>
    <xdr:to>
      <xdr:col>15</xdr:col>
      <xdr:colOff>101600</xdr:colOff>
      <xdr:row>104</xdr:row>
      <xdr:rowOff>18414</xdr:rowOff>
    </xdr:to>
    <xdr:sp macro="" textlink="">
      <xdr:nvSpPr>
        <xdr:cNvPr id="309" name="フローチャート: 判断 308">
          <a:extLst>
            <a:ext uri="{FF2B5EF4-FFF2-40B4-BE49-F238E27FC236}">
              <a16:creationId xmlns:a16="http://schemas.microsoft.com/office/drawing/2014/main" id="{0D69395E-D0CD-4A7F-ADBD-8D63BA3AD3C4}"/>
            </a:ext>
          </a:extLst>
        </xdr:cNvPr>
        <xdr:cNvSpPr/>
      </xdr:nvSpPr>
      <xdr:spPr>
        <a:xfrm>
          <a:off x="2857500" y="18138139"/>
          <a:ext cx="103505" cy="1111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310" name="フローチャート: 判断 309">
          <a:extLst>
            <a:ext uri="{FF2B5EF4-FFF2-40B4-BE49-F238E27FC236}">
              <a16:creationId xmlns:a16="http://schemas.microsoft.com/office/drawing/2014/main" id="{B367AD0D-C5F6-4211-80A0-FE19F343979F}"/>
            </a:ext>
          </a:extLst>
        </xdr:cNvPr>
        <xdr:cNvSpPr/>
      </xdr:nvSpPr>
      <xdr:spPr>
        <a:xfrm>
          <a:off x="1970405" y="1810194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33020</xdr:rowOff>
    </xdr:from>
    <xdr:to>
      <xdr:col>6</xdr:col>
      <xdr:colOff>38100</xdr:colOff>
      <xdr:row>103</xdr:row>
      <xdr:rowOff>134620</xdr:rowOff>
    </xdr:to>
    <xdr:sp macro="" textlink="">
      <xdr:nvSpPr>
        <xdr:cNvPr id="311" name="フローチャート: 判断 310">
          <a:extLst>
            <a:ext uri="{FF2B5EF4-FFF2-40B4-BE49-F238E27FC236}">
              <a16:creationId xmlns:a16="http://schemas.microsoft.com/office/drawing/2014/main" id="{4B9C7FAB-2C9A-4E2F-AF7A-03C4437E8519}"/>
            </a:ext>
          </a:extLst>
        </xdr:cNvPr>
        <xdr:cNvSpPr/>
      </xdr:nvSpPr>
      <xdr:spPr>
        <a:xfrm>
          <a:off x="1077595" y="18086705"/>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2" name="テキスト ボックス 311">
          <a:extLst>
            <a:ext uri="{FF2B5EF4-FFF2-40B4-BE49-F238E27FC236}">
              <a16:creationId xmlns:a16="http://schemas.microsoft.com/office/drawing/2014/main" id="{4104BD13-3786-458F-A373-7E869684C6BB}"/>
            </a:ext>
          </a:extLst>
        </xdr:cNvPr>
        <xdr:cNvSpPr txBox="1"/>
      </xdr:nvSpPr>
      <xdr:spPr>
        <a:xfrm>
          <a:off x="4446905"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EC53AE4B-23CB-4FDF-802D-A644CABAD3FD}"/>
            </a:ext>
          </a:extLst>
        </xdr:cNvPr>
        <xdr:cNvSpPr txBox="1"/>
      </xdr:nvSpPr>
      <xdr:spPr>
        <a:xfrm>
          <a:off x="3608705"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0AA11295-D893-4060-B443-9D55F0A4BA5A}"/>
            </a:ext>
          </a:extLst>
        </xdr:cNvPr>
        <xdr:cNvSpPr txBox="1"/>
      </xdr:nvSpPr>
      <xdr:spPr>
        <a:xfrm>
          <a:off x="2715895"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F7BB3D75-519D-45DE-A43A-8CF7F9A26E97}"/>
            </a:ext>
          </a:extLst>
        </xdr:cNvPr>
        <xdr:cNvSpPr txBox="1"/>
      </xdr:nvSpPr>
      <xdr:spPr>
        <a:xfrm>
          <a:off x="1828800"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6033E1D9-3B69-40F1-8012-9CE733CBC917}"/>
            </a:ext>
          </a:extLst>
        </xdr:cNvPr>
        <xdr:cNvSpPr txBox="1"/>
      </xdr:nvSpPr>
      <xdr:spPr>
        <a:xfrm>
          <a:off x="941705"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101600</xdr:rowOff>
    </xdr:from>
    <xdr:to>
      <xdr:col>24</xdr:col>
      <xdr:colOff>114300</xdr:colOff>
      <xdr:row>102</xdr:row>
      <xdr:rowOff>31750</xdr:rowOff>
    </xdr:to>
    <xdr:sp macro="" textlink="">
      <xdr:nvSpPr>
        <xdr:cNvPr id="317" name="楕円 316">
          <a:extLst>
            <a:ext uri="{FF2B5EF4-FFF2-40B4-BE49-F238E27FC236}">
              <a16:creationId xmlns:a16="http://schemas.microsoft.com/office/drawing/2014/main" id="{EB5A7569-C835-4A46-BF67-B55460BF897F}"/>
            </a:ext>
          </a:extLst>
        </xdr:cNvPr>
        <xdr:cNvSpPr/>
      </xdr:nvSpPr>
      <xdr:spPr>
        <a:xfrm>
          <a:off x="4582795" y="17804765"/>
          <a:ext cx="10350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124477</xdr:rowOff>
    </xdr:from>
    <xdr:ext cx="405111" cy="259045"/>
    <xdr:sp macro="" textlink="">
      <xdr:nvSpPr>
        <xdr:cNvPr id="318" name="【市民会館】&#10;有形固定資産減価償却率該当値テキスト">
          <a:extLst>
            <a:ext uri="{FF2B5EF4-FFF2-40B4-BE49-F238E27FC236}">
              <a16:creationId xmlns:a16="http://schemas.microsoft.com/office/drawing/2014/main" id="{E2580DF1-CD7C-450D-A020-9FF67AC8ADD6}"/>
            </a:ext>
          </a:extLst>
        </xdr:cNvPr>
        <xdr:cNvSpPr txBox="1"/>
      </xdr:nvSpPr>
      <xdr:spPr>
        <a:xfrm>
          <a:off x="4675505"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53975</xdr:rowOff>
    </xdr:from>
    <xdr:to>
      <xdr:col>20</xdr:col>
      <xdr:colOff>38100</xdr:colOff>
      <xdr:row>101</xdr:row>
      <xdr:rowOff>155575</xdr:rowOff>
    </xdr:to>
    <xdr:sp macro="" textlink="">
      <xdr:nvSpPr>
        <xdr:cNvPr id="319" name="楕円 318">
          <a:extLst>
            <a:ext uri="{FF2B5EF4-FFF2-40B4-BE49-F238E27FC236}">
              <a16:creationId xmlns:a16="http://schemas.microsoft.com/office/drawing/2014/main" id="{9B86BEB0-DCD6-4274-A35D-39C6144760DD}"/>
            </a:ext>
          </a:extLst>
        </xdr:cNvPr>
        <xdr:cNvSpPr/>
      </xdr:nvSpPr>
      <xdr:spPr>
        <a:xfrm>
          <a:off x="3744595" y="17759045"/>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104775</xdr:rowOff>
    </xdr:from>
    <xdr:to>
      <xdr:col>24</xdr:col>
      <xdr:colOff>63500</xdr:colOff>
      <xdr:row>101</xdr:row>
      <xdr:rowOff>152400</xdr:rowOff>
    </xdr:to>
    <xdr:cxnSp macro="">
      <xdr:nvCxnSpPr>
        <xdr:cNvPr id="320" name="直線コネクタ 319">
          <a:extLst>
            <a:ext uri="{FF2B5EF4-FFF2-40B4-BE49-F238E27FC236}">
              <a16:creationId xmlns:a16="http://schemas.microsoft.com/office/drawing/2014/main" id="{BF73EE5E-E5E8-4B3B-928E-250A47219310}"/>
            </a:ext>
          </a:extLst>
        </xdr:cNvPr>
        <xdr:cNvCxnSpPr/>
      </xdr:nvCxnSpPr>
      <xdr:spPr>
        <a:xfrm>
          <a:off x="3799205" y="178079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13970</xdr:rowOff>
    </xdr:from>
    <xdr:to>
      <xdr:col>15</xdr:col>
      <xdr:colOff>101600</xdr:colOff>
      <xdr:row>101</xdr:row>
      <xdr:rowOff>115570</xdr:rowOff>
    </xdr:to>
    <xdr:sp macro="" textlink="">
      <xdr:nvSpPr>
        <xdr:cNvPr id="321" name="楕円 320">
          <a:extLst>
            <a:ext uri="{FF2B5EF4-FFF2-40B4-BE49-F238E27FC236}">
              <a16:creationId xmlns:a16="http://schemas.microsoft.com/office/drawing/2014/main" id="{CA78C005-9D3D-4A9D-8DB4-0AC0EAF144FA}"/>
            </a:ext>
          </a:extLst>
        </xdr:cNvPr>
        <xdr:cNvSpPr/>
      </xdr:nvSpPr>
      <xdr:spPr>
        <a:xfrm>
          <a:off x="2857500" y="17713325"/>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64770</xdr:rowOff>
    </xdr:from>
    <xdr:to>
      <xdr:col>19</xdr:col>
      <xdr:colOff>177800</xdr:colOff>
      <xdr:row>101</xdr:row>
      <xdr:rowOff>104775</xdr:rowOff>
    </xdr:to>
    <xdr:cxnSp macro="">
      <xdr:nvCxnSpPr>
        <xdr:cNvPr id="322" name="直線コネクタ 321">
          <a:extLst>
            <a:ext uri="{FF2B5EF4-FFF2-40B4-BE49-F238E27FC236}">
              <a16:creationId xmlns:a16="http://schemas.microsoft.com/office/drawing/2014/main" id="{7242A2BF-A2D1-4065-ACFC-BC914DD21689}"/>
            </a:ext>
          </a:extLst>
        </xdr:cNvPr>
        <xdr:cNvCxnSpPr/>
      </xdr:nvCxnSpPr>
      <xdr:spPr>
        <a:xfrm>
          <a:off x="2906395" y="17767935"/>
          <a:ext cx="89281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141605</xdr:rowOff>
    </xdr:from>
    <xdr:to>
      <xdr:col>10</xdr:col>
      <xdr:colOff>165100</xdr:colOff>
      <xdr:row>101</xdr:row>
      <xdr:rowOff>71755</xdr:rowOff>
    </xdr:to>
    <xdr:sp macro="" textlink="">
      <xdr:nvSpPr>
        <xdr:cNvPr id="323" name="楕円 322">
          <a:extLst>
            <a:ext uri="{FF2B5EF4-FFF2-40B4-BE49-F238E27FC236}">
              <a16:creationId xmlns:a16="http://schemas.microsoft.com/office/drawing/2014/main" id="{32D95F17-B946-4A55-B152-8E577E809479}"/>
            </a:ext>
          </a:extLst>
        </xdr:cNvPr>
        <xdr:cNvSpPr/>
      </xdr:nvSpPr>
      <xdr:spPr>
        <a:xfrm>
          <a:off x="1970405" y="1766951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20955</xdr:rowOff>
    </xdr:from>
    <xdr:to>
      <xdr:col>15</xdr:col>
      <xdr:colOff>50800</xdr:colOff>
      <xdr:row>101</xdr:row>
      <xdr:rowOff>64770</xdr:rowOff>
    </xdr:to>
    <xdr:cxnSp macro="">
      <xdr:nvCxnSpPr>
        <xdr:cNvPr id="324" name="直線コネクタ 323">
          <a:extLst>
            <a:ext uri="{FF2B5EF4-FFF2-40B4-BE49-F238E27FC236}">
              <a16:creationId xmlns:a16="http://schemas.microsoft.com/office/drawing/2014/main" id="{066E50E8-2A85-494A-82FC-D722C6C1438B}"/>
            </a:ext>
          </a:extLst>
        </xdr:cNvPr>
        <xdr:cNvCxnSpPr/>
      </xdr:nvCxnSpPr>
      <xdr:spPr>
        <a:xfrm>
          <a:off x="2019300" y="17726025"/>
          <a:ext cx="887095"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95886</xdr:rowOff>
    </xdr:from>
    <xdr:to>
      <xdr:col>6</xdr:col>
      <xdr:colOff>38100</xdr:colOff>
      <xdr:row>101</xdr:row>
      <xdr:rowOff>26036</xdr:rowOff>
    </xdr:to>
    <xdr:sp macro="" textlink="">
      <xdr:nvSpPr>
        <xdr:cNvPr id="325" name="楕円 324">
          <a:extLst>
            <a:ext uri="{FF2B5EF4-FFF2-40B4-BE49-F238E27FC236}">
              <a16:creationId xmlns:a16="http://schemas.microsoft.com/office/drawing/2014/main" id="{D5A0CBC5-32C7-4398-8955-C420B76C2FC2}"/>
            </a:ext>
          </a:extLst>
        </xdr:cNvPr>
        <xdr:cNvSpPr/>
      </xdr:nvSpPr>
      <xdr:spPr>
        <a:xfrm>
          <a:off x="1077595" y="17625696"/>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146686</xdr:rowOff>
    </xdr:from>
    <xdr:to>
      <xdr:col>10</xdr:col>
      <xdr:colOff>114300</xdr:colOff>
      <xdr:row>101</xdr:row>
      <xdr:rowOff>20955</xdr:rowOff>
    </xdr:to>
    <xdr:cxnSp macro="">
      <xdr:nvCxnSpPr>
        <xdr:cNvPr id="326" name="直線コネクタ 325">
          <a:extLst>
            <a:ext uri="{FF2B5EF4-FFF2-40B4-BE49-F238E27FC236}">
              <a16:creationId xmlns:a16="http://schemas.microsoft.com/office/drawing/2014/main" id="{84C20F28-D73C-4201-BBEE-7ED22EC59E8F}"/>
            </a:ext>
          </a:extLst>
        </xdr:cNvPr>
        <xdr:cNvCxnSpPr/>
      </xdr:nvCxnSpPr>
      <xdr:spPr>
        <a:xfrm>
          <a:off x="1132205" y="17674591"/>
          <a:ext cx="887095"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32402</xdr:rowOff>
    </xdr:from>
    <xdr:ext cx="405111" cy="259045"/>
    <xdr:sp macro="" textlink="">
      <xdr:nvSpPr>
        <xdr:cNvPr id="327" name="n_1aveValue【市民会館】&#10;有形固定資産減価償却率">
          <a:extLst>
            <a:ext uri="{FF2B5EF4-FFF2-40B4-BE49-F238E27FC236}">
              <a16:creationId xmlns:a16="http://schemas.microsoft.com/office/drawing/2014/main" id="{BF87215B-5B32-4B75-889E-5E6DFFA76667}"/>
            </a:ext>
          </a:extLst>
        </xdr:cNvPr>
        <xdr:cNvSpPr txBox="1"/>
      </xdr:nvSpPr>
      <xdr:spPr>
        <a:xfrm>
          <a:off x="3582044" y="1826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9541</xdr:rowOff>
    </xdr:from>
    <xdr:ext cx="405111" cy="259045"/>
    <xdr:sp macro="" textlink="">
      <xdr:nvSpPr>
        <xdr:cNvPr id="328" name="n_2aveValue【市民会館】&#10;有形固定資産減価償却率">
          <a:extLst>
            <a:ext uri="{FF2B5EF4-FFF2-40B4-BE49-F238E27FC236}">
              <a16:creationId xmlns:a16="http://schemas.microsoft.com/office/drawing/2014/main" id="{3B7001E8-D9EF-4046-9587-563BB03FB279}"/>
            </a:ext>
          </a:extLst>
        </xdr:cNvPr>
        <xdr:cNvSpPr txBox="1"/>
      </xdr:nvSpPr>
      <xdr:spPr>
        <a:xfrm>
          <a:off x="2705744" y="18234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144797</xdr:rowOff>
    </xdr:from>
    <xdr:ext cx="405111" cy="259045"/>
    <xdr:sp macro="" textlink="">
      <xdr:nvSpPr>
        <xdr:cNvPr id="329" name="n_3aveValue【市民会館】&#10;有形固定資産減価償却率">
          <a:extLst>
            <a:ext uri="{FF2B5EF4-FFF2-40B4-BE49-F238E27FC236}">
              <a16:creationId xmlns:a16="http://schemas.microsoft.com/office/drawing/2014/main" id="{F4279B25-9351-4D01-A6B2-9928F6A7F9CE}"/>
            </a:ext>
          </a:extLst>
        </xdr:cNvPr>
        <xdr:cNvSpPr txBox="1"/>
      </xdr:nvSpPr>
      <xdr:spPr>
        <a:xfrm>
          <a:off x="1818649" y="1819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125747</xdr:rowOff>
    </xdr:from>
    <xdr:ext cx="405111" cy="259045"/>
    <xdr:sp macro="" textlink="">
      <xdr:nvSpPr>
        <xdr:cNvPr id="330" name="n_4aveValue【市民会館】&#10;有形固定資産減価償却率">
          <a:extLst>
            <a:ext uri="{FF2B5EF4-FFF2-40B4-BE49-F238E27FC236}">
              <a16:creationId xmlns:a16="http://schemas.microsoft.com/office/drawing/2014/main" id="{24C236C2-05A5-4844-9376-4491D09B9A4B}"/>
            </a:ext>
          </a:extLst>
        </xdr:cNvPr>
        <xdr:cNvSpPr txBox="1"/>
      </xdr:nvSpPr>
      <xdr:spPr>
        <a:xfrm>
          <a:off x="925839" y="1817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652</xdr:rowOff>
    </xdr:from>
    <xdr:ext cx="405111" cy="259045"/>
    <xdr:sp macro="" textlink="">
      <xdr:nvSpPr>
        <xdr:cNvPr id="331" name="n_1mainValue【市民会館】&#10;有形固定資産減価償却率">
          <a:extLst>
            <a:ext uri="{FF2B5EF4-FFF2-40B4-BE49-F238E27FC236}">
              <a16:creationId xmlns:a16="http://schemas.microsoft.com/office/drawing/2014/main" id="{CD1D8F44-B16B-4B0D-993B-3D85128B7501}"/>
            </a:ext>
          </a:extLst>
        </xdr:cNvPr>
        <xdr:cNvSpPr txBox="1"/>
      </xdr:nvSpPr>
      <xdr:spPr>
        <a:xfrm>
          <a:off x="3582044" y="1752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132097</xdr:rowOff>
    </xdr:from>
    <xdr:ext cx="405111" cy="259045"/>
    <xdr:sp macro="" textlink="">
      <xdr:nvSpPr>
        <xdr:cNvPr id="332" name="n_2mainValue【市民会館】&#10;有形固定資産減価償却率">
          <a:extLst>
            <a:ext uri="{FF2B5EF4-FFF2-40B4-BE49-F238E27FC236}">
              <a16:creationId xmlns:a16="http://schemas.microsoft.com/office/drawing/2014/main" id="{9CF223C5-31F6-43CC-BF4B-73C616E94047}"/>
            </a:ext>
          </a:extLst>
        </xdr:cNvPr>
        <xdr:cNvSpPr txBox="1"/>
      </xdr:nvSpPr>
      <xdr:spPr>
        <a:xfrm>
          <a:off x="2705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88282</xdr:rowOff>
    </xdr:from>
    <xdr:ext cx="405111" cy="259045"/>
    <xdr:sp macro="" textlink="">
      <xdr:nvSpPr>
        <xdr:cNvPr id="333" name="n_3mainValue【市民会館】&#10;有形固定資産減価償却率">
          <a:extLst>
            <a:ext uri="{FF2B5EF4-FFF2-40B4-BE49-F238E27FC236}">
              <a16:creationId xmlns:a16="http://schemas.microsoft.com/office/drawing/2014/main" id="{ABA85D93-ED3A-4A4E-B28B-9F15CC0D97A1}"/>
            </a:ext>
          </a:extLst>
        </xdr:cNvPr>
        <xdr:cNvSpPr txBox="1"/>
      </xdr:nvSpPr>
      <xdr:spPr>
        <a:xfrm>
          <a:off x="1818649" y="1743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42563</xdr:rowOff>
    </xdr:from>
    <xdr:ext cx="405111" cy="259045"/>
    <xdr:sp macro="" textlink="">
      <xdr:nvSpPr>
        <xdr:cNvPr id="334" name="n_4mainValue【市民会館】&#10;有形固定資産減価償却率">
          <a:extLst>
            <a:ext uri="{FF2B5EF4-FFF2-40B4-BE49-F238E27FC236}">
              <a16:creationId xmlns:a16="http://schemas.microsoft.com/office/drawing/2014/main" id="{1614182D-4CFA-4404-9DAA-DC32C53B141A}"/>
            </a:ext>
          </a:extLst>
        </xdr:cNvPr>
        <xdr:cNvSpPr txBox="1"/>
      </xdr:nvSpPr>
      <xdr:spPr>
        <a:xfrm>
          <a:off x="925839" y="17393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5" name="正方形/長方形 334">
          <a:extLst>
            <a:ext uri="{FF2B5EF4-FFF2-40B4-BE49-F238E27FC236}">
              <a16:creationId xmlns:a16="http://schemas.microsoft.com/office/drawing/2014/main" id="{BFBC7EEC-8D7B-4BD8-8DD8-2FA125FEB7A1}"/>
            </a:ext>
          </a:extLst>
        </xdr:cNvPr>
        <xdr:cNvSpPr/>
      </xdr:nvSpPr>
      <xdr:spPr>
        <a:xfrm>
          <a:off x="6602095" y="15971520"/>
          <a:ext cx="4724400" cy="6445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6" name="正方形/長方形 335">
          <a:extLst>
            <a:ext uri="{FF2B5EF4-FFF2-40B4-BE49-F238E27FC236}">
              <a16:creationId xmlns:a16="http://schemas.microsoft.com/office/drawing/2014/main" id="{D097D1A4-B2B8-4935-AAD5-4ED93F26C8C0}"/>
            </a:ext>
          </a:extLst>
        </xdr:cNvPr>
        <xdr:cNvSpPr/>
      </xdr:nvSpPr>
      <xdr:spPr>
        <a:xfrm>
          <a:off x="6732905" y="1663763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7" name="正方形/長方形 336">
          <a:extLst>
            <a:ext uri="{FF2B5EF4-FFF2-40B4-BE49-F238E27FC236}">
              <a16:creationId xmlns:a16="http://schemas.microsoft.com/office/drawing/2014/main" id="{47C874AB-6C54-4CE2-9BB9-06E6AC67C155}"/>
            </a:ext>
          </a:extLst>
        </xdr:cNvPr>
        <xdr:cNvSpPr/>
      </xdr:nvSpPr>
      <xdr:spPr>
        <a:xfrm>
          <a:off x="6732905" y="1685226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8" name="正方形/長方形 337">
          <a:extLst>
            <a:ext uri="{FF2B5EF4-FFF2-40B4-BE49-F238E27FC236}">
              <a16:creationId xmlns:a16="http://schemas.microsoft.com/office/drawing/2014/main" id="{0500598C-C1C2-409D-B027-0642036F4993}"/>
            </a:ext>
          </a:extLst>
        </xdr:cNvPr>
        <xdr:cNvSpPr/>
      </xdr:nvSpPr>
      <xdr:spPr>
        <a:xfrm>
          <a:off x="7745095" y="1663763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9" name="正方形/長方形 338">
          <a:extLst>
            <a:ext uri="{FF2B5EF4-FFF2-40B4-BE49-F238E27FC236}">
              <a16:creationId xmlns:a16="http://schemas.microsoft.com/office/drawing/2014/main" id="{9FC77501-BBE1-4FBB-BB22-13A2116E5376}"/>
            </a:ext>
          </a:extLst>
        </xdr:cNvPr>
        <xdr:cNvSpPr/>
      </xdr:nvSpPr>
      <xdr:spPr>
        <a:xfrm>
          <a:off x="7745095" y="1685226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0" name="正方形/長方形 339">
          <a:extLst>
            <a:ext uri="{FF2B5EF4-FFF2-40B4-BE49-F238E27FC236}">
              <a16:creationId xmlns:a16="http://schemas.microsoft.com/office/drawing/2014/main" id="{9F4FAA7C-3839-4410-9280-9230642F9C9C}"/>
            </a:ext>
          </a:extLst>
        </xdr:cNvPr>
        <xdr:cNvSpPr/>
      </xdr:nvSpPr>
      <xdr:spPr>
        <a:xfrm>
          <a:off x="8888095" y="1663763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1" name="正方形/長方形 340">
          <a:extLst>
            <a:ext uri="{FF2B5EF4-FFF2-40B4-BE49-F238E27FC236}">
              <a16:creationId xmlns:a16="http://schemas.microsoft.com/office/drawing/2014/main" id="{2C12D91F-25ED-490D-8E12-E63201FB1BDA}"/>
            </a:ext>
          </a:extLst>
        </xdr:cNvPr>
        <xdr:cNvSpPr/>
      </xdr:nvSpPr>
      <xdr:spPr>
        <a:xfrm>
          <a:off x="8888095" y="1685226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2" name="正方形/長方形 341">
          <a:extLst>
            <a:ext uri="{FF2B5EF4-FFF2-40B4-BE49-F238E27FC236}">
              <a16:creationId xmlns:a16="http://schemas.microsoft.com/office/drawing/2014/main" id="{FC9E87FE-A2EF-46E6-8C6B-0FC26065D088}"/>
            </a:ext>
          </a:extLst>
        </xdr:cNvPr>
        <xdr:cNvSpPr/>
      </xdr:nvSpPr>
      <xdr:spPr>
        <a:xfrm>
          <a:off x="6602095" y="17137380"/>
          <a:ext cx="4724400" cy="233934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3" name="テキスト ボックス 342">
          <a:extLst>
            <a:ext uri="{FF2B5EF4-FFF2-40B4-BE49-F238E27FC236}">
              <a16:creationId xmlns:a16="http://schemas.microsoft.com/office/drawing/2014/main" id="{C6AFD1CE-CE0C-4B2E-A472-30847CC4B89C}"/>
            </a:ext>
          </a:extLst>
        </xdr:cNvPr>
        <xdr:cNvSpPr txBox="1"/>
      </xdr:nvSpPr>
      <xdr:spPr>
        <a:xfrm>
          <a:off x="6563995" y="16939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4" name="直線コネクタ 343">
          <a:extLst>
            <a:ext uri="{FF2B5EF4-FFF2-40B4-BE49-F238E27FC236}">
              <a16:creationId xmlns:a16="http://schemas.microsoft.com/office/drawing/2014/main" id="{72905139-C6C9-487D-B711-D2D96907036C}"/>
            </a:ext>
          </a:extLst>
        </xdr:cNvPr>
        <xdr:cNvCxnSpPr/>
      </xdr:nvCxnSpPr>
      <xdr:spPr>
        <a:xfrm>
          <a:off x="6602095" y="194767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5" name="直線コネクタ 344">
          <a:extLst>
            <a:ext uri="{FF2B5EF4-FFF2-40B4-BE49-F238E27FC236}">
              <a16:creationId xmlns:a16="http://schemas.microsoft.com/office/drawing/2014/main" id="{949B5FCF-3DA2-4DEF-A474-DDDED0A948B7}"/>
            </a:ext>
          </a:extLst>
        </xdr:cNvPr>
        <xdr:cNvCxnSpPr/>
      </xdr:nvCxnSpPr>
      <xdr:spPr>
        <a:xfrm>
          <a:off x="6602095" y="190804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6" name="テキスト ボックス 345">
          <a:extLst>
            <a:ext uri="{FF2B5EF4-FFF2-40B4-BE49-F238E27FC236}">
              <a16:creationId xmlns:a16="http://schemas.microsoft.com/office/drawing/2014/main" id="{6C2610FB-2F34-42D5-8D29-029CF285D8C4}"/>
            </a:ext>
          </a:extLst>
        </xdr:cNvPr>
        <xdr:cNvSpPr txBox="1"/>
      </xdr:nvSpPr>
      <xdr:spPr>
        <a:xfrm>
          <a:off x="6136821" y="1893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7" name="直線コネクタ 346">
          <a:extLst>
            <a:ext uri="{FF2B5EF4-FFF2-40B4-BE49-F238E27FC236}">
              <a16:creationId xmlns:a16="http://schemas.microsoft.com/office/drawing/2014/main" id="{3070E7A1-512F-40E5-BF99-934A1D2FB293}"/>
            </a:ext>
          </a:extLst>
        </xdr:cNvPr>
        <xdr:cNvCxnSpPr/>
      </xdr:nvCxnSpPr>
      <xdr:spPr>
        <a:xfrm>
          <a:off x="6602095" y="186918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8" name="テキスト ボックス 347">
          <a:extLst>
            <a:ext uri="{FF2B5EF4-FFF2-40B4-BE49-F238E27FC236}">
              <a16:creationId xmlns:a16="http://schemas.microsoft.com/office/drawing/2014/main" id="{6CB014C3-9810-4122-A9A1-1CF816843D16}"/>
            </a:ext>
          </a:extLst>
        </xdr:cNvPr>
        <xdr:cNvSpPr txBox="1"/>
      </xdr:nvSpPr>
      <xdr:spPr>
        <a:xfrm>
          <a:off x="6136821" y="185477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9" name="直線コネクタ 348">
          <a:extLst>
            <a:ext uri="{FF2B5EF4-FFF2-40B4-BE49-F238E27FC236}">
              <a16:creationId xmlns:a16="http://schemas.microsoft.com/office/drawing/2014/main" id="{9FF8CFBE-9F2B-4A71-8F30-D5625FF70F04}"/>
            </a:ext>
          </a:extLst>
        </xdr:cNvPr>
        <xdr:cNvCxnSpPr/>
      </xdr:nvCxnSpPr>
      <xdr:spPr>
        <a:xfrm>
          <a:off x="6602095" y="183032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0" name="テキスト ボックス 349">
          <a:extLst>
            <a:ext uri="{FF2B5EF4-FFF2-40B4-BE49-F238E27FC236}">
              <a16:creationId xmlns:a16="http://schemas.microsoft.com/office/drawing/2014/main" id="{793D1C3A-396A-4246-8669-B227F70008C3}"/>
            </a:ext>
          </a:extLst>
        </xdr:cNvPr>
        <xdr:cNvSpPr txBox="1"/>
      </xdr:nvSpPr>
      <xdr:spPr>
        <a:xfrm>
          <a:off x="6136821" y="181591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1" name="直線コネクタ 350">
          <a:extLst>
            <a:ext uri="{FF2B5EF4-FFF2-40B4-BE49-F238E27FC236}">
              <a16:creationId xmlns:a16="http://schemas.microsoft.com/office/drawing/2014/main" id="{31EEBA63-BC77-4448-8788-8F37283F6F4F}"/>
            </a:ext>
          </a:extLst>
        </xdr:cNvPr>
        <xdr:cNvCxnSpPr/>
      </xdr:nvCxnSpPr>
      <xdr:spPr>
        <a:xfrm>
          <a:off x="6602095" y="179146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2" name="テキスト ボックス 351">
          <a:extLst>
            <a:ext uri="{FF2B5EF4-FFF2-40B4-BE49-F238E27FC236}">
              <a16:creationId xmlns:a16="http://schemas.microsoft.com/office/drawing/2014/main" id="{441D44C0-E667-4CE7-A51B-879FF9F66394}"/>
            </a:ext>
          </a:extLst>
        </xdr:cNvPr>
        <xdr:cNvSpPr txBox="1"/>
      </xdr:nvSpPr>
      <xdr:spPr>
        <a:xfrm>
          <a:off x="6136821" y="17770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3" name="直線コネクタ 352">
          <a:extLst>
            <a:ext uri="{FF2B5EF4-FFF2-40B4-BE49-F238E27FC236}">
              <a16:creationId xmlns:a16="http://schemas.microsoft.com/office/drawing/2014/main" id="{9559409F-E983-4CF6-B5E4-B6BCDD0015DF}"/>
            </a:ext>
          </a:extLst>
        </xdr:cNvPr>
        <xdr:cNvCxnSpPr/>
      </xdr:nvCxnSpPr>
      <xdr:spPr>
        <a:xfrm>
          <a:off x="6602095"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4" name="テキスト ボックス 353">
          <a:extLst>
            <a:ext uri="{FF2B5EF4-FFF2-40B4-BE49-F238E27FC236}">
              <a16:creationId xmlns:a16="http://schemas.microsoft.com/office/drawing/2014/main" id="{00669C00-3A3B-4620-9BEA-5C6D2029AAD3}"/>
            </a:ext>
          </a:extLst>
        </xdr:cNvPr>
        <xdr:cNvSpPr txBox="1"/>
      </xdr:nvSpPr>
      <xdr:spPr>
        <a:xfrm>
          <a:off x="6136821" y="1738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5" name="直線コネクタ 354">
          <a:extLst>
            <a:ext uri="{FF2B5EF4-FFF2-40B4-BE49-F238E27FC236}">
              <a16:creationId xmlns:a16="http://schemas.microsoft.com/office/drawing/2014/main" id="{A0E0DC24-8A4C-48C4-ABE1-DDD7F55C948D}"/>
            </a:ext>
          </a:extLst>
        </xdr:cNvPr>
        <xdr:cNvCxnSpPr/>
      </xdr:nvCxnSpPr>
      <xdr:spPr>
        <a:xfrm>
          <a:off x="6602095" y="171373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6" name="テキスト ボックス 355">
          <a:extLst>
            <a:ext uri="{FF2B5EF4-FFF2-40B4-BE49-F238E27FC236}">
              <a16:creationId xmlns:a16="http://schemas.microsoft.com/office/drawing/2014/main" id="{F98CA6FB-D82D-4A57-9C26-CB5814EA2872}"/>
            </a:ext>
          </a:extLst>
        </xdr:cNvPr>
        <xdr:cNvSpPr txBox="1"/>
      </xdr:nvSpPr>
      <xdr:spPr>
        <a:xfrm>
          <a:off x="6136821" y="169856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7" name="【市民会館】&#10;一人当たり面積グラフ枠">
          <a:extLst>
            <a:ext uri="{FF2B5EF4-FFF2-40B4-BE49-F238E27FC236}">
              <a16:creationId xmlns:a16="http://schemas.microsoft.com/office/drawing/2014/main" id="{ACFE9110-9ECF-4227-AF0F-7BC9F71D2B03}"/>
            </a:ext>
          </a:extLst>
        </xdr:cNvPr>
        <xdr:cNvSpPr/>
      </xdr:nvSpPr>
      <xdr:spPr>
        <a:xfrm>
          <a:off x="6602095" y="17137380"/>
          <a:ext cx="4724400" cy="233934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38100</xdr:rowOff>
    </xdr:to>
    <xdr:cxnSp macro="">
      <xdr:nvCxnSpPr>
        <xdr:cNvPr id="358" name="直線コネクタ 357">
          <a:extLst>
            <a:ext uri="{FF2B5EF4-FFF2-40B4-BE49-F238E27FC236}">
              <a16:creationId xmlns:a16="http://schemas.microsoft.com/office/drawing/2014/main" id="{0318AB07-2663-455D-BB2F-5C49C9A87259}"/>
            </a:ext>
          </a:extLst>
        </xdr:cNvPr>
        <xdr:cNvCxnSpPr/>
      </xdr:nvCxnSpPr>
      <xdr:spPr>
        <a:xfrm flipV="1">
          <a:off x="10476865" y="17531715"/>
          <a:ext cx="0" cy="1434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359" name="【市民会館】&#10;一人当たり面積最小値テキスト">
          <a:extLst>
            <a:ext uri="{FF2B5EF4-FFF2-40B4-BE49-F238E27FC236}">
              <a16:creationId xmlns:a16="http://schemas.microsoft.com/office/drawing/2014/main" id="{69E6253F-78C9-487B-8015-E2E742DB00EB}"/>
            </a:ext>
          </a:extLst>
        </xdr:cNvPr>
        <xdr:cNvSpPr txBox="1"/>
      </xdr:nvSpPr>
      <xdr:spPr>
        <a:xfrm>
          <a:off x="10515600" y="189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360" name="直線コネクタ 359">
          <a:extLst>
            <a:ext uri="{FF2B5EF4-FFF2-40B4-BE49-F238E27FC236}">
              <a16:creationId xmlns:a16="http://schemas.microsoft.com/office/drawing/2014/main" id="{D42B9923-0C64-4DC6-B55C-DEA92FD3693D}"/>
            </a:ext>
          </a:extLst>
        </xdr:cNvPr>
        <xdr:cNvCxnSpPr/>
      </xdr:nvCxnSpPr>
      <xdr:spPr>
        <a:xfrm>
          <a:off x="10390505" y="18966180"/>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361" name="【市民会館】&#10;一人当たり面積最大値テキスト">
          <a:extLst>
            <a:ext uri="{FF2B5EF4-FFF2-40B4-BE49-F238E27FC236}">
              <a16:creationId xmlns:a16="http://schemas.microsoft.com/office/drawing/2014/main" id="{840F7119-CAF1-4FEA-9E99-A530B13DF2F9}"/>
            </a:ext>
          </a:extLst>
        </xdr:cNvPr>
        <xdr:cNvSpPr txBox="1"/>
      </xdr:nvSpPr>
      <xdr:spPr>
        <a:xfrm>
          <a:off x="10515600" y="17299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362" name="直線コネクタ 361">
          <a:extLst>
            <a:ext uri="{FF2B5EF4-FFF2-40B4-BE49-F238E27FC236}">
              <a16:creationId xmlns:a16="http://schemas.microsoft.com/office/drawing/2014/main" id="{1428B74F-5A3B-4EAD-BE81-185318B5588F}"/>
            </a:ext>
          </a:extLst>
        </xdr:cNvPr>
        <xdr:cNvCxnSpPr/>
      </xdr:nvCxnSpPr>
      <xdr:spPr>
        <a:xfrm>
          <a:off x="10390505" y="17531715"/>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34307</xdr:rowOff>
    </xdr:from>
    <xdr:ext cx="469744" cy="259045"/>
    <xdr:sp macro="" textlink="">
      <xdr:nvSpPr>
        <xdr:cNvPr id="363" name="【市民会館】&#10;一人当たり面積平均値テキスト">
          <a:extLst>
            <a:ext uri="{FF2B5EF4-FFF2-40B4-BE49-F238E27FC236}">
              <a16:creationId xmlns:a16="http://schemas.microsoft.com/office/drawing/2014/main" id="{715604F6-E775-4A4D-A578-27BB1B74B83A}"/>
            </a:ext>
          </a:extLst>
        </xdr:cNvPr>
        <xdr:cNvSpPr txBox="1"/>
      </xdr:nvSpPr>
      <xdr:spPr>
        <a:xfrm>
          <a:off x="10515600" y="18436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55880</xdr:rowOff>
    </xdr:from>
    <xdr:to>
      <xdr:col>55</xdr:col>
      <xdr:colOff>50800</xdr:colOff>
      <xdr:row>105</xdr:row>
      <xdr:rowOff>157480</xdr:rowOff>
    </xdr:to>
    <xdr:sp macro="" textlink="">
      <xdr:nvSpPr>
        <xdr:cNvPr id="364" name="フローチャート: 判断 363">
          <a:extLst>
            <a:ext uri="{FF2B5EF4-FFF2-40B4-BE49-F238E27FC236}">
              <a16:creationId xmlns:a16="http://schemas.microsoft.com/office/drawing/2014/main" id="{DE274316-29AE-43C5-A0B9-8453ED3D5CD0}"/>
            </a:ext>
          </a:extLst>
        </xdr:cNvPr>
        <xdr:cNvSpPr/>
      </xdr:nvSpPr>
      <xdr:spPr>
        <a:xfrm>
          <a:off x="10428605" y="18461990"/>
          <a:ext cx="9779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365" name="フローチャート: 判断 364">
          <a:extLst>
            <a:ext uri="{FF2B5EF4-FFF2-40B4-BE49-F238E27FC236}">
              <a16:creationId xmlns:a16="http://schemas.microsoft.com/office/drawing/2014/main" id="{23287CED-011A-4D9C-99C6-A5F6B4632B5F}"/>
            </a:ext>
          </a:extLst>
        </xdr:cNvPr>
        <xdr:cNvSpPr/>
      </xdr:nvSpPr>
      <xdr:spPr>
        <a:xfrm>
          <a:off x="9590405" y="1845246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59689</xdr:rowOff>
    </xdr:from>
    <xdr:to>
      <xdr:col>46</xdr:col>
      <xdr:colOff>38100</xdr:colOff>
      <xdr:row>105</xdr:row>
      <xdr:rowOff>161289</xdr:rowOff>
    </xdr:to>
    <xdr:sp macro="" textlink="">
      <xdr:nvSpPr>
        <xdr:cNvPr id="366" name="フローチャート: 判断 365">
          <a:extLst>
            <a:ext uri="{FF2B5EF4-FFF2-40B4-BE49-F238E27FC236}">
              <a16:creationId xmlns:a16="http://schemas.microsoft.com/office/drawing/2014/main" id="{9044C0B0-1376-4E6B-B51D-00D9C5AE8629}"/>
            </a:ext>
          </a:extLst>
        </xdr:cNvPr>
        <xdr:cNvSpPr/>
      </xdr:nvSpPr>
      <xdr:spPr>
        <a:xfrm>
          <a:off x="8697595" y="18465799"/>
          <a:ext cx="10350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86361</xdr:rowOff>
    </xdr:from>
    <xdr:to>
      <xdr:col>41</xdr:col>
      <xdr:colOff>101600</xdr:colOff>
      <xdr:row>106</xdr:row>
      <xdr:rowOff>16511</xdr:rowOff>
    </xdr:to>
    <xdr:sp macro="" textlink="">
      <xdr:nvSpPr>
        <xdr:cNvPr id="367" name="フローチャート: 判断 366">
          <a:extLst>
            <a:ext uri="{FF2B5EF4-FFF2-40B4-BE49-F238E27FC236}">
              <a16:creationId xmlns:a16="http://schemas.microsoft.com/office/drawing/2014/main" id="{AA7FECFD-1F46-4617-93A4-270BFCEBF30F}"/>
            </a:ext>
          </a:extLst>
        </xdr:cNvPr>
        <xdr:cNvSpPr/>
      </xdr:nvSpPr>
      <xdr:spPr>
        <a:xfrm>
          <a:off x="7810500" y="18486756"/>
          <a:ext cx="103505" cy="1111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82550</xdr:rowOff>
    </xdr:from>
    <xdr:to>
      <xdr:col>36</xdr:col>
      <xdr:colOff>165100</xdr:colOff>
      <xdr:row>106</xdr:row>
      <xdr:rowOff>12700</xdr:rowOff>
    </xdr:to>
    <xdr:sp macro="" textlink="">
      <xdr:nvSpPr>
        <xdr:cNvPr id="368" name="フローチャート: 判断 367">
          <a:extLst>
            <a:ext uri="{FF2B5EF4-FFF2-40B4-BE49-F238E27FC236}">
              <a16:creationId xmlns:a16="http://schemas.microsoft.com/office/drawing/2014/main" id="{1001E866-7061-4611-85A1-11FBC0033404}"/>
            </a:ext>
          </a:extLst>
        </xdr:cNvPr>
        <xdr:cNvSpPr/>
      </xdr:nvSpPr>
      <xdr:spPr>
        <a:xfrm>
          <a:off x="6923405" y="18482945"/>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838C06EE-ED92-4A70-8692-81C0694C5E4C}"/>
            </a:ext>
          </a:extLst>
        </xdr:cNvPr>
        <xdr:cNvSpPr txBox="1"/>
      </xdr:nvSpPr>
      <xdr:spPr>
        <a:xfrm>
          <a:off x="10287000"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4568A012-DE27-4B77-BFD0-43BC0F29861A}"/>
            </a:ext>
          </a:extLst>
        </xdr:cNvPr>
        <xdr:cNvSpPr txBox="1"/>
      </xdr:nvSpPr>
      <xdr:spPr>
        <a:xfrm>
          <a:off x="9448800"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E2BCD9CB-851B-45F4-AFB7-5A85CB42F228}"/>
            </a:ext>
          </a:extLst>
        </xdr:cNvPr>
        <xdr:cNvSpPr txBox="1"/>
      </xdr:nvSpPr>
      <xdr:spPr>
        <a:xfrm>
          <a:off x="8561705"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D2E99FDB-601D-4E80-9C6C-A9E00007671B}"/>
            </a:ext>
          </a:extLst>
        </xdr:cNvPr>
        <xdr:cNvSpPr txBox="1"/>
      </xdr:nvSpPr>
      <xdr:spPr>
        <a:xfrm>
          <a:off x="7668895"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6248FEDC-F30D-484C-B564-5E114D1D1AAE}"/>
            </a:ext>
          </a:extLst>
        </xdr:cNvPr>
        <xdr:cNvSpPr txBox="1"/>
      </xdr:nvSpPr>
      <xdr:spPr>
        <a:xfrm>
          <a:off x="6781800"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93980</xdr:rowOff>
    </xdr:from>
    <xdr:to>
      <xdr:col>55</xdr:col>
      <xdr:colOff>50800</xdr:colOff>
      <xdr:row>104</xdr:row>
      <xdr:rowOff>24130</xdr:rowOff>
    </xdr:to>
    <xdr:sp macro="" textlink="">
      <xdr:nvSpPr>
        <xdr:cNvPr id="374" name="楕円 373">
          <a:extLst>
            <a:ext uri="{FF2B5EF4-FFF2-40B4-BE49-F238E27FC236}">
              <a16:creationId xmlns:a16="http://schemas.microsoft.com/office/drawing/2014/main" id="{D836BA6F-23E5-497A-BD7F-D76ED2F21341}"/>
            </a:ext>
          </a:extLst>
        </xdr:cNvPr>
        <xdr:cNvSpPr/>
      </xdr:nvSpPr>
      <xdr:spPr>
        <a:xfrm>
          <a:off x="10428605" y="1814957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116857</xdr:rowOff>
    </xdr:from>
    <xdr:ext cx="469744" cy="259045"/>
    <xdr:sp macro="" textlink="">
      <xdr:nvSpPr>
        <xdr:cNvPr id="375" name="【市民会館】&#10;一人当たり面積該当値テキスト">
          <a:extLst>
            <a:ext uri="{FF2B5EF4-FFF2-40B4-BE49-F238E27FC236}">
              <a16:creationId xmlns:a16="http://schemas.microsoft.com/office/drawing/2014/main" id="{EA66BCAA-EAFC-4F83-A5C1-DDE106666717}"/>
            </a:ext>
          </a:extLst>
        </xdr:cNvPr>
        <xdr:cNvSpPr txBox="1"/>
      </xdr:nvSpPr>
      <xdr:spPr>
        <a:xfrm>
          <a:off x="10515600" y="1799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90170</xdr:rowOff>
    </xdr:from>
    <xdr:to>
      <xdr:col>50</xdr:col>
      <xdr:colOff>165100</xdr:colOff>
      <xdr:row>104</xdr:row>
      <xdr:rowOff>20320</xdr:rowOff>
    </xdr:to>
    <xdr:sp macro="" textlink="">
      <xdr:nvSpPr>
        <xdr:cNvPr id="376" name="楕円 375">
          <a:extLst>
            <a:ext uri="{FF2B5EF4-FFF2-40B4-BE49-F238E27FC236}">
              <a16:creationId xmlns:a16="http://schemas.microsoft.com/office/drawing/2014/main" id="{30E9CC3E-5C32-4773-AFC3-D9ADE66D9EC7}"/>
            </a:ext>
          </a:extLst>
        </xdr:cNvPr>
        <xdr:cNvSpPr/>
      </xdr:nvSpPr>
      <xdr:spPr>
        <a:xfrm>
          <a:off x="9590405" y="18140045"/>
          <a:ext cx="97790" cy="1111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140970</xdr:rowOff>
    </xdr:from>
    <xdr:to>
      <xdr:col>55</xdr:col>
      <xdr:colOff>0</xdr:colOff>
      <xdr:row>103</xdr:row>
      <xdr:rowOff>144780</xdr:rowOff>
    </xdr:to>
    <xdr:cxnSp macro="">
      <xdr:nvCxnSpPr>
        <xdr:cNvPr id="377" name="直線コネクタ 376">
          <a:extLst>
            <a:ext uri="{FF2B5EF4-FFF2-40B4-BE49-F238E27FC236}">
              <a16:creationId xmlns:a16="http://schemas.microsoft.com/office/drawing/2014/main" id="{05EEB6DE-EE8A-4106-BACC-BBE220C298B0}"/>
            </a:ext>
          </a:extLst>
        </xdr:cNvPr>
        <xdr:cNvCxnSpPr/>
      </xdr:nvCxnSpPr>
      <xdr:spPr>
        <a:xfrm>
          <a:off x="9639300" y="1819465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90170</xdr:rowOff>
    </xdr:from>
    <xdr:to>
      <xdr:col>46</xdr:col>
      <xdr:colOff>38100</xdr:colOff>
      <xdr:row>104</xdr:row>
      <xdr:rowOff>20320</xdr:rowOff>
    </xdr:to>
    <xdr:sp macro="" textlink="">
      <xdr:nvSpPr>
        <xdr:cNvPr id="378" name="楕円 377">
          <a:extLst>
            <a:ext uri="{FF2B5EF4-FFF2-40B4-BE49-F238E27FC236}">
              <a16:creationId xmlns:a16="http://schemas.microsoft.com/office/drawing/2014/main" id="{303C0978-FE6F-4B00-9024-4D9506A11E86}"/>
            </a:ext>
          </a:extLst>
        </xdr:cNvPr>
        <xdr:cNvSpPr/>
      </xdr:nvSpPr>
      <xdr:spPr>
        <a:xfrm>
          <a:off x="8697595" y="18140045"/>
          <a:ext cx="103505" cy="1111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140970</xdr:rowOff>
    </xdr:from>
    <xdr:to>
      <xdr:col>50</xdr:col>
      <xdr:colOff>114300</xdr:colOff>
      <xdr:row>103</xdr:row>
      <xdr:rowOff>140970</xdr:rowOff>
    </xdr:to>
    <xdr:cxnSp macro="">
      <xdr:nvCxnSpPr>
        <xdr:cNvPr id="379" name="直線コネクタ 378">
          <a:extLst>
            <a:ext uri="{FF2B5EF4-FFF2-40B4-BE49-F238E27FC236}">
              <a16:creationId xmlns:a16="http://schemas.microsoft.com/office/drawing/2014/main" id="{0F975F6C-3C07-49D5-8BA8-08DA66048341}"/>
            </a:ext>
          </a:extLst>
        </xdr:cNvPr>
        <xdr:cNvCxnSpPr/>
      </xdr:nvCxnSpPr>
      <xdr:spPr>
        <a:xfrm>
          <a:off x="8752205" y="18194655"/>
          <a:ext cx="88709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93980</xdr:rowOff>
    </xdr:from>
    <xdr:to>
      <xdr:col>41</xdr:col>
      <xdr:colOff>101600</xdr:colOff>
      <xdr:row>104</xdr:row>
      <xdr:rowOff>24130</xdr:rowOff>
    </xdr:to>
    <xdr:sp macro="" textlink="">
      <xdr:nvSpPr>
        <xdr:cNvPr id="380" name="楕円 379">
          <a:extLst>
            <a:ext uri="{FF2B5EF4-FFF2-40B4-BE49-F238E27FC236}">
              <a16:creationId xmlns:a16="http://schemas.microsoft.com/office/drawing/2014/main" id="{0E8790DD-B809-4BE1-8E3C-DF91506D0FEB}"/>
            </a:ext>
          </a:extLst>
        </xdr:cNvPr>
        <xdr:cNvSpPr/>
      </xdr:nvSpPr>
      <xdr:spPr>
        <a:xfrm>
          <a:off x="7810500" y="18149570"/>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140970</xdr:rowOff>
    </xdr:from>
    <xdr:to>
      <xdr:col>45</xdr:col>
      <xdr:colOff>177800</xdr:colOff>
      <xdr:row>103</xdr:row>
      <xdr:rowOff>144780</xdr:rowOff>
    </xdr:to>
    <xdr:cxnSp macro="">
      <xdr:nvCxnSpPr>
        <xdr:cNvPr id="381" name="直線コネクタ 380">
          <a:extLst>
            <a:ext uri="{FF2B5EF4-FFF2-40B4-BE49-F238E27FC236}">
              <a16:creationId xmlns:a16="http://schemas.microsoft.com/office/drawing/2014/main" id="{00AAA821-A9A6-4B3E-8D2C-3C261B114081}"/>
            </a:ext>
          </a:extLst>
        </xdr:cNvPr>
        <xdr:cNvCxnSpPr/>
      </xdr:nvCxnSpPr>
      <xdr:spPr>
        <a:xfrm flipV="1">
          <a:off x="7859395" y="18194655"/>
          <a:ext cx="89281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90170</xdr:rowOff>
    </xdr:from>
    <xdr:to>
      <xdr:col>36</xdr:col>
      <xdr:colOff>165100</xdr:colOff>
      <xdr:row>104</xdr:row>
      <xdr:rowOff>20320</xdr:rowOff>
    </xdr:to>
    <xdr:sp macro="" textlink="">
      <xdr:nvSpPr>
        <xdr:cNvPr id="382" name="楕円 381">
          <a:extLst>
            <a:ext uri="{FF2B5EF4-FFF2-40B4-BE49-F238E27FC236}">
              <a16:creationId xmlns:a16="http://schemas.microsoft.com/office/drawing/2014/main" id="{2672C2CB-E300-4331-AB99-3FCF4CF22D9D}"/>
            </a:ext>
          </a:extLst>
        </xdr:cNvPr>
        <xdr:cNvSpPr/>
      </xdr:nvSpPr>
      <xdr:spPr>
        <a:xfrm>
          <a:off x="6923405" y="18140045"/>
          <a:ext cx="97790" cy="1111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140970</xdr:rowOff>
    </xdr:from>
    <xdr:to>
      <xdr:col>41</xdr:col>
      <xdr:colOff>50800</xdr:colOff>
      <xdr:row>103</xdr:row>
      <xdr:rowOff>144780</xdr:rowOff>
    </xdr:to>
    <xdr:cxnSp macro="">
      <xdr:nvCxnSpPr>
        <xdr:cNvPr id="383" name="直線コネクタ 382">
          <a:extLst>
            <a:ext uri="{FF2B5EF4-FFF2-40B4-BE49-F238E27FC236}">
              <a16:creationId xmlns:a16="http://schemas.microsoft.com/office/drawing/2014/main" id="{3EF16F1C-DE52-43DD-BB2E-F102006CE759}"/>
            </a:ext>
          </a:extLst>
        </xdr:cNvPr>
        <xdr:cNvCxnSpPr/>
      </xdr:nvCxnSpPr>
      <xdr:spPr>
        <a:xfrm>
          <a:off x="6972300" y="18194655"/>
          <a:ext cx="88709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144797</xdr:rowOff>
    </xdr:from>
    <xdr:ext cx="469744" cy="259045"/>
    <xdr:sp macro="" textlink="">
      <xdr:nvSpPr>
        <xdr:cNvPr id="384" name="n_1aveValue【市民会館】&#10;一人当たり面積">
          <a:extLst>
            <a:ext uri="{FF2B5EF4-FFF2-40B4-BE49-F238E27FC236}">
              <a16:creationId xmlns:a16="http://schemas.microsoft.com/office/drawing/2014/main" id="{87ECE04B-AB46-4E00-86A7-888194ED21F1}"/>
            </a:ext>
          </a:extLst>
        </xdr:cNvPr>
        <xdr:cNvSpPr txBox="1"/>
      </xdr:nvSpPr>
      <xdr:spPr>
        <a:xfrm>
          <a:off x="9395537" y="1854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152416</xdr:rowOff>
    </xdr:from>
    <xdr:ext cx="469744" cy="259045"/>
    <xdr:sp macro="" textlink="">
      <xdr:nvSpPr>
        <xdr:cNvPr id="385" name="n_2aveValue【市民会館】&#10;一人当たり面積">
          <a:extLst>
            <a:ext uri="{FF2B5EF4-FFF2-40B4-BE49-F238E27FC236}">
              <a16:creationId xmlns:a16="http://schemas.microsoft.com/office/drawing/2014/main" id="{9D54A289-FF48-4E60-BED9-9B131E4FC07D}"/>
            </a:ext>
          </a:extLst>
        </xdr:cNvPr>
        <xdr:cNvSpPr txBox="1"/>
      </xdr:nvSpPr>
      <xdr:spPr>
        <a:xfrm>
          <a:off x="8519237" y="1855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7638</xdr:rowOff>
    </xdr:from>
    <xdr:ext cx="469744" cy="259045"/>
    <xdr:sp macro="" textlink="">
      <xdr:nvSpPr>
        <xdr:cNvPr id="386" name="n_3aveValue【市民会館】&#10;一人当たり面積">
          <a:extLst>
            <a:ext uri="{FF2B5EF4-FFF2-40B4-BE49-F238E27FC236}">
              <a16:creationId xmlns:a16="http://schemas.microsoft.com/office/drawing/2014/main" id="{8D75141E-70F8-490A-9A36-DD6D74475D48}"/>
            </a:ext>
          </a:extLst>
        </xdr:cNvPr>
        <xdr:cNvSpPr txBox="1"/>
      </xdr:nvSpPr>
      <xdr:spPr>
        <a:xfrm>
          <a:off x="7624522" y="1858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3827</xdr:rowOff>
    </xdr:from>
    <xdr:ext cx="469744" cy="259045"/>
    <xdr:sp macro="" textlink="">
      <xdr:nvSpPr>
        <xdr:cNvPr id="387" name="n_4aveValue【市民会館】&#10;一人当たり面積">
          <a:extLst>
            <a:ext uri="{FF2B5EF4-FFF2-40B4-BE49-F238E27FC236}">
              <a16:creationId xmlns:a16="http://schemas.microsoft.com/office/drawing/2014/main" id="{347F14E8-9B9D-455D-808D-B3D431C5F02D}"/>
            </a:ext>
          </a:extLst>
        </xdr:cNvPr>
        <xdr:cNvSpPr txBox="1"/>
      </xdr:nvSpPr>
      <xdr:spPr>
        <a:xfrm>
          <a:off x="6739332" y="1858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36847</xdr:rowOff>
    </xdr:from>
    <xdr:ext cx="469744" cy="259045"/>
    <xdr:sp macro="" textlink="">
      <xdr:nvSpPr>
        <xdr:cNvPr id="388" name="n_1mainValue【市民会館】&#10;一人当たり面積">
          <a:extLst>
            <a:ext uri="{FF2B5EF4-FFF2-40B4-BE49-F238E27FC236}">
              <a16:creationId xmlns:a16="http://schemas.microsoft.com/office/drawing/2014/main" id="{98D6845C-805B-490B-B6AF-44F912013ECD}"/>
            </a:ext>
          </a:extLst>
        </xdr:cNvPr>
        <xdr:cNvSpPr txBox="1"/>
      </xdr:nvSpPr>
      <xdr:spPr>
        <a:xfrm>
          <a:off x="9395537" y="1791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36847</xdr:rowOff>
    </xdr:from>
    <xdr:ext cx="469744" cy="259045"/>
    <xdr:sp macro="" textlink="">
      <xdr:nvSpPr>
        <xdr:cNvPr id="389" name="n_2mainValue【市民会館】&#10;一人当たり面積">
          <a:extLst>
            <a:ext uri="{FF2B5EF4-FFF2-40B4-BE49-F238E27FC236}">
              <a16:creationId xmlns:a16="http://schemas.microsoft.com/office/drawing/2014/main" id="{46483C44-2D58-48DD-9A65-CBF62B6FF07C}"/>
            </a:ext>
          </a:extLst>
        </xdr:cNvPr>
        <xdr:cNvSpPr txBox="1"/>
      </xdr:nvSpPr>
      <xdr:spPr>
        <a:xfrm>
          <a:off x="8519237" y="1791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40657</xdr:rowOff>
    </xdr:from>
    <xdr:ext cx="469744" cy="259045"/>
    <xdr:sp macro="" textlink="">
      <xdr:nvSpPr>
        <xdr:cNvPr id="390" name="n_3mainValue【市民会館】&#10;一人当たり面積">
          <a:extLst>
            <a:ext uri="{FF2B5EF4-FFF2-40B4-BE49-F238E27FC236}">
              <a16:creationId xmlns:a16="http://schemas.microsoft.com/office/drawing/2014/main" id="{EAD49B90-6DD9-4A1A-BFE0-E32D5EA18CB0}"/>
            </a:ext>
          </a:extLst>
        </xdr:cNvPr>
        <xdr:cNvSpPr txBox="1"/>
      </xdr:nvSpPr>
      <xdr:spPr>
        <a:xfrm>
          <a:off x="7624522" y="1791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36847</xdr:rowOff>
    </xdr:from>
    <xdr:ext cx="469744" cy="259045"/>
    <xdr:sp macro="" textlink="">
      <xdr:nvSpPr>
        <xdr:cNvPr id="391" name="n_4mainValue【市民会館】&#10;一人当たり面積">
          <a:extLst>
            <a:ext uri="{FF2B5EF4-FFF2-40B4-BE49-F238E27FC236}">
              <a16:creationId xmlns:a16="http://schemas.microsoft.com/office/drawing/2014/main" id="{1D76F058-6638-4DB9-8572-D11E01099953}"/>
            </a:ext>
          </a:extLst>
        </xdr:cNvPr>
        <xdr:cNvSpPr txBox="1"/>
      </xdr:nvSpPr>
      <xdr:spPr>
        <a:xfrm>
          <a:off x="6739332" y="1791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ECD28DE1-C2E0-4D1E-AF30-66ECED28A00F}"/>
            </a:ext>
          </a:extLst>
        </xdr:cNvPr>
        <xdr:cNvSpPr/>
      </xdr:nvSpPr>
      <xdr:spPr>
        <a:xfrm>
          <a:off x="12447905" y="4282440"/>
          <a:ext cx="4724400" cy="652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AAF1E83F-DDD5-4310-A04E-904464E40E16}"/>
            </a:ext>
          </a:extLst>
        </xdr:cNvPr>
        <xdr:cNvSpPr/>
      </xdr:nvSpPr>
      <xdr:spPr>
        <a:xfrm>
          <a:off x="12573000" y="495617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FEBC2733-38B3-4625-92FA-27E37DAF4992}"/>
            </a:ext>
          </a:extLst>
        </xdr:cNvPr>
        <xdr:cNvSpPr/>
      </xdr:nvSpPr>
      <xdr:spPr>
        <a:xfrm>
          <a:off x="12573000" y="516318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76ECFEEA-3244-48C0-8256-294B0E01C82F}"/>
            </a:ext>
          </a:extLst>
        </xdr:cNvPr>
        <xdr:cNvSpPr/>
      </xdr:nvSpPr>
      <xdr:spPr>
        <a:xfrm>
          <a:off x="13590905" y="495617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3D0E091C-40B4-4646-BD45-081D7037A92C}"/>
            </a:ext>
          </a:extLst>
        </xdr:cNvPr>
        <xdr:cNvSpPr/>
      </xdr:nvSpPr>
      <xdr:spPr>
        <a:xfrm>
          <a:off x="13590905" y="516318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1261E7DB-F219-4205-A5FA-C5087F480F7C}"/>
            </a:ext>
          </a:extLst>
        </xdr:cNvPr>
        <xdr:cNvSpPr/>
      </xdr:nvSpPr>
      <xdr:spPr>
        <a:xfrm>
          <a:off x="14733905" y="495617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BBEA155E-2759-48B0-BD1D-21843F9B9817}"/>
            </a:ext>
          </a:extLst>
        </xdr:cNvPr>
        <xdr:cNvSpPr/>
      </xdr:nvSpPr>
      <xdr:spPr>
        <a:xfrm>
          <a:off x="14733905" y="516318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641D0C5B-1290-4CE6-AFE3-7DAD8946532F}"/>
            </a:ext>
          </a:extLst>
        </xdr:cNvPr>
        <xdr:cNvSpPr/>
      </xdr:nvSpPr>
      <xdr:spPr>
        <a:xfrm>
          <a:off x="12447905" y="5455920"/>
          <a:ext cx="4724400" cy="233172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3D7AE971-C643-40F8-9D76-4C647600675B}"/>
            </a:ext>
          </a:extLst>
        </xdr:cNvPr>
        <xdr:cNvSpPr txBox="1"/>
      </xdr:nvSpPr>
      <xdr:spPr>
        <a:xfrm>
          <a:off x="12409805" y="5257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EE3B6982-5D5C-4BD3-B730-E52F4574B4D6}"/>
            </a:ext>
          </a:extLst>
        </xdr:cNvPr>
        <xdr:cNvCxnSpPr/>
      </xdr:nvCxnSpPr>
      <xdr:spPr>
        <a:xfrm>
          <a:off x="12447905" y="77876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D6C1EB5E-A25F-4857-B125-57A437DDF518}"/>
            </a:ext>
          </a:extLst>
        </xdr:cNvPr>
        <xdr:cNvSpPr txBox="1"/>
      </xdr:nvSpPr>
      <xdr:spPr>
        <a:xfrm>
          <a:off x="11982631" y="7643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3" name="直線コネクタ 402">
          <a:extLst>
            <a:ext uri="{FF2B5EF4-FFF2-40B4-BE49-F238E27FC236}">
              <a16:creationId xmlns:a16="http://schemas.microsoft.com/office/drawing/2014/main" id="{25F9D658-7EB3-4F08-8D91-B2E0F88E3E1B}"/>
            </a:ext>
          </a:extLst>
        </xdr:cNvPr>
        <xdr:cNvCxnSpPr/>
      </xdr:nvCxnSpPr>
      <xdr:spPr>
        <a:xfrm>
          <a:off x="12447905" y="745725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4" name="テキスト ボックス 403">
          <a:extLst>
            <a:ext uri="{FF2B5EF4-FFF2-40B4-BE49-F238E27FC236}">
              <a16:creationId xmlns:a16="http://schemas.microsoft.com/office/drawing/2014/main" id="{6ABA3BAB-8818-4527-8620-C1FBF975F0CA}"/>
            </a:ext>
          </a:extLst>
        </xdr:cNvPr>
        <xdr:cNvSpPr txBox="1"/>
      </xdr:nvSpPr>
      <xdr:spPr>
        <a:xfrm>
          <a:off x="11982631" y="73055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5" name="直線コネクタ 404">
          <a:extLst>
            <a:ext uri="{FF2B5EF4-FFF2-40B4-BE49-F238E27FC236}">
              <a16:creationId xmlns:a16="http://schemas.microsoft.com/office/drawing/2014/main" id="{ED8FEA25-CB78-4F41-B29D-802754091BA1}"/>
            </a:ext>
          </a:extLst>
        </xdr:cNvPr>
        <xdr:cNvCxnSpPr/>
      </xdr:nvCxnSpPr>
      <xdr:spPr>
        <a:xfrm>
          <a:off x="12447905" y="712116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6" name="テキスト ボックス 405">
          <a:extLst>
            <a:ext uri="{FF2B5EF4-FFF2-40B4-BE49-F238E27FC236}">
              <a16:creationId xmlns:a16="http://schemas.microsoft.com/office/drawing/2014/main" id="{456C5F01-B958-4D58-AD31-068AAD28EBFC}"/>
            </a:ext>
          </a:extLst>
        </xdr:cNvPr>
        <xdr:cNvSpPr txBox="1"/>
      </xdr:nvSpPr>
      <xdr:spPr>
        <a:xfrm>
          <a:off x="12042941" y="69770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7" name="直線コネクタ 406">
          <a:extLst>
            <a:ext uri="{FF2B5EF4-FFF2-40B4-BE49-F238E27FC236}">
              <a16:creationId xmlns:a16="http://schemas.microsoft.com/office/drawing/2014/main" id="{15CE72B4-C1AF-4F84-AC0E-C8E54B6F3B40}"/>
            </a:ext>
          </a:extLst>
        </xdr:cNvPr>
        <xdr:cNvCxnSpPr/>
      </xdr:nvCxnSpPr>
      <xdr:spPr>
        <a:xfrm>
          <a:off x="12447905" y="67831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8" name="テキスト ボックス 407">
          <a:extLst>
            <a:ext uri="{FF2B5EF4-FFF2-40B4-BE49-F238E27FC236}">
              <a16:creationId xmlns:a16="http://schemas.microsoft.com/office/drawing/2014/main" id="{72318F65-677E-4837-A2C5-DA1FE02A9F7C}"/>
            </a:ext>
          </a:extLst>
        </xdr:cNvPr>
        <xdr:cNvSpPr txBox="1"/>
      </xdr:nvSpPr>
      <xdr:spPr>
        <a:xfrm>
          <a:off x="12042941" y="663903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9" name="直線コネクタ 408">
          <a:extLst>
            <a:ext uri="{FF2B5EF4-FFF2-40B4-BE49-F238E27FC236}">
              <a16:creationId xmlns:a16="http://schemas.microsoft.com/office/drawing/2014/main" id="{78BDC237-23E5-4701-80CA-D8F157013962}"/>
            </a:ext>
          </a:extLst>
        </xdr:cNvPr>
        <xdr:cNvCxnSpPr/>
      </xdr:nvCxnSpPr>
      <xdr:spPr>
        <a:xfrm>
          <a:off x="12447905" y="645277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0" name="テキスト ボックス 409">
          <a:extLst>
            <a:ext uri="{FF2B5EF4-FFF2-40B4-BE49-F238E27FC236}">
              <a16:creationId xmlns:a16="http://schemas.microsoft.com/office/drawing/2014/main" id="{F87D090A-BFB6-4E64-9ABD-1EFD03502DC5}"/>
            </a:ext>
          </a:extLst>
        </xdr:cNvPr>
        <xdr:cNvSpPr txBox="1"/>
      </xdr:nvSpPr>
      <xdr:spPr>
        <a:xfrm>
          <a:off x="12042941" y="630865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1" name="直線コネクタ 410">
          <a:extLst>
            <a:ext uri="{FF2B5EF4-FFF2-40B4-BE49-F238E27FC236}">
              <a16:creationId xmlns:a16="http://schemas.microsoft.com/office/drawing/2014/main" id="{CF4E9283-09BC-4E67-B247-8BC8B20853D3}"/>
            </a:ext>
          </a:extLst>
        </xdr:cNvPr>
        <xdr:cNvCxnSpPr/>
      </xdr:nvCxnSpPr>
      <xdr:spPr>
        <a:xfrm>
          <a:off x="12447905" y="611477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2" name="テキスト ボックス 411">
          <a:extLst>
            <a:ext uri="{FF2B5EF4-FFF2-40B4-BE49-F238E27FC236}">
              <a16:creationId xmlns:a16="http://schemas.microsoft.com/office/drawing/2014/main" id="{DC56A81B-6D32-4816-B362-6A67EDD7398C}"/>
            </a:ext>
          </a:extLst>
        </xdr:cNvPr>
        <xdr:cNvSpPr txBox="1"/>
      </xdr:nvSpPr>
      <xdr:spPr>
        <a:xfrm>
          <a:off x="12042941" y="59782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3" name="直線コネクタ 412">
          <a:extLst>
            <a:ext uri="{FF2B5EF4-FFF2-40B4-BE49-F238E27FC236}">
              <a16:creationId xmlns:a16="http://schemas.microsoft.com/office/drawing/2014/main" id="{93CA3BD2-7444-4701-A5DE-A1BA41DDA0E4}"/>
            </a:ext>
          </a:extLst>
        </xdr:cNvPr>
        <xdr:cNvCxnSpPr/>
      </xdr:nvCxnSpPr>
      <xdr:spPr>
        <a:xfrm>
          <a:off x="12447905" y="578630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4" name="テキスト ボックス 413">
          <a:extLst>
            <a:ext uri="{FF2B5EF4-FFF2-40B4-BE49-F238E27FC236}">
              <a16:creationId xmlns:a16="http://schemas.microsoft.com/office/drawing/2014/main" id="{627A9F21-201B-40C9-9FB2-77EF55DA7E85}"/>
            </a:ext>
          </a:extLst>
        </xdr:cNvPr>
        <xdr:cNvSpPr txBox="1"/>
      </xdr:nvSpPr>
      <xdr:spPr>
        <a:xfrm>
          <a:off x="12108966" y="564217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F605205A-EDAA-4522-8636-0C7369DCE49C}"/>
            </a:ext>
          </a:extLst>
        </xdr:cNvPr>
        <xdr:cNvCxnSpPr/>
      </xdr:nvCxnSpPr>
      <xdr:spPr>
        <a:xfrm>
          <a:off x="12447905" y="54559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一般廃棄物処理施設】&#10;有形固定資産減価償却率グラフ枠">
          <a:extLst>
            <a:ext uri="{FF2B5EF4-FFF2-40B4-BE49-F238E27FC236}">
              <a16:creationId xmlns:a16="http://schemas.microsoft.com/office/drawing/2014/main" id="{DF6D3770-2E7B-480D-A7B1-8D95BFF6D077}"/>
            </a:ext>
          </a:extLst>
        </xdr:cNvPr>
        <xdr:cNvSpPr/>
      </xdr:nvSpPr>
      <xdr:spPr>
        <a:xfrm>
          <a:off x="12447905" y="5455920"/>
          <a:ext cx="4724400" cy="233172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41</xdr:row>
      <xdr:rowOff>141515</xdr:rowOff>
    </xdr:to>
    <xdr:cxnSp macro="">
      <xdr:nvCxnSpPr>
        <xdr:cNvPr id="417" name="直線コネクタ 416">
          <a:extLst>
            <a:ext uri="{FF2B5EF4-FFF2-40B4-BE49-F238E27FC236}">
              <a16:creationId xmlns:a16="http://schemas.microsoft.com/office/drawing/2014/main" id="{7984AE13-FF74-44E6-B6C7-0185C2DCDE73}"/>
            </a:ext>
          </a:extLst>
        </xdr:cNvPr>
        <xdr:cNvCxnSpPr/>
      </xdr:nvCxnSpPr>
      <xdr:spPr>
        <a:xfrm flipV="1">
          <a:off x="16316959" y="6007009"/>
          <a:ext cx="0" cy="132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145342</xdr:rowOff>
    </xdr:from>
    <xdr:ext cx="405111" cy="259045"/>
    <xdr:sp macro="" textlink="">
      <xdr:nvSpPr>
        <xdr:cNvPr id="418" name="【一般廃棄物処理施設】&#10;有形固定資産減価償却率最小値テキスト">
          <a:extLst>
            <a:ext uri="{FF2B5EF4-FFF2-40B4-BE49-F238E27FC236}">
              <a16:creationId xmlns:a16="http://schemas.microsoft.com/office/drawing/2014/main" id="{9BD1A41F-D076-4003-82E7-C62398C7807B}"/>
            </a:ext>
          </a:extLst>
        </xdr:cNvPr>
        <xdr:cNvSpPr txBox="1"/>
      </xdr:nvSpPr>
      <xdr:spPr>
        <a:xfrm>
          <a:off x="16355695" y="7332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141515</xdr:rowOff>
    </xdr:from>
    <xdr:to>
      <xdr:col>86</xdr:col>
      <xdr:colOff>25400</xdr:colOff>
      <xdr:row>41</xdr:row>
      <xdr:rowOff>141515</xdr:rowOff>
    </xdr:to>
    <xdr:cxnSp macro="">
      <xdr:nvCxnSpPr>
        <xdr:cNvPr id="419" name="直線コネクタ 418">
          <a:extLst>
            <a:ext uri="{FF2B5EF4-FFF2-40B4-BE49-F238E27FC236}">
              <a16:creationId xmlns:a16="http://schemas.microsoft.com/office/drawing/2014/main" id="{FF39CAA0-B843-4EBB-AF98-BDC3155AF923}"/>
            </a:ext>
          </a:extLst>
        </xdr:cNvPr>
        <xdr:cNvCxnSpPr/>
      </xdr:nvCxnSpPr>
      <xdr:spPr>
        <a:xfrm>
          <a:off x="16230600" y="7329080"/>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420" name="【一般廃棄物処理施設】&#10;有形固定資産減価償却率最大値テキスト">
          <a:extLst>
            <a:ext uri="{FF2B5EF4-FFF2-40B4-BE49-F238E27FC236}">
              <a16:creationId xmlns:a16="http://schemas.microsoft.com/office/drawing/2014/main" id="{FD4D5D3A-D1EA-486A-8C3A-5E40A2552062}"/>
            </a:ext>
          </a:extLst>
        </xdr:cNvPr>
        <xdr:cNvSpPr txBox="1"/>
      </xdr:nvSpPr>
      <xdr:spPr>
        <a:xfrm>
          <a:off x="16355695" y="5780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421" name="直線コネクタ 420">
          <a:extLst>
            <a:ext uri="{FF2B5EF4-FFF2-40B4-BE49-F238E27FC236}">
              <a16:creationId xmlns:a16="http://schemas.microsoft.com/office/drawing/2014/main" id="{90DC469C-C461-451D-A468-6AD22093DD59}"/>
            </a:ext>
          </a:extLst>
        </xdr:cNvPr>
        <xdr:cNvCxnSpPr/>
      </xdr:nvCxnSpPr>
      <xdr:spPr>
        <a:xfrm>
          <a:off x="16230600" y="6007009"/>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80571</xdr:rowOff>
    </xdr:from>
    <xdr:ext cx="405111" cy="259045"/>
    <xdr:sp macro="" textlink="">
      <xdr:nvSpPr>
        <xdr:cNvPr id="422" name="【一般廃棄物処理施設】&#10;有形固定資産減価償却率平均値テキスト">
          <a:extLst>
            <a:ext uri="{FF2B5EF4-FFF2-40B4-BE49-F238E27FC236}">
              <a16:creationId xmlns:a16="http://schemas.microsoft.com/office/drawing/2014/main" id="{76D8D429-D3FA-4135-B62D-B290DA5045A2}"/>
            </a:ext>
          </a:extLst>
        </xdr:cNvPr>
        <xdr:cNvSpPr txBox="1"/>
      </xdr:nvSpPr>
      <xdr:spPr>
        <a:xfrm>
          <a:off x="16355695" y="67404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102144</xdr:rowOff>
    </xdr:from>
    <xdr:to>
      <xdr:col>85</xdr:col>
      <xdr:colOff>177800</xdr:colOff>
      <xdr:row>39</xdr:row>
      <xdr:rowOff>32294</xdr:rowOff>
    </xdr:to>
    <xdr:sp macro="" textlink="">
      <xdr:nvSpPr>
        <xdr:cNvPr id="423" name="フローチャート: 判断 422">
          <a:extLst>
            <a:ext uri="{FF2B5EF4-FFF2-40B4-BE49-F238E27FC236}">
              <a16:creationId xmlns:a16="http://schemas.microsoft.com/office/drawing/2014/main" id="{C50C8A6E-223F-453C-B6FB-B0B1B759E472}"/>
            </a:ext>
          </a:extLst>
        </xdr:cNvPr>
        <xdr:cNvSpPr/>
      </xdr:nvSpPr>
      <xdr:spPr>
        <a:xfrm>
          <a:off x="16268700" y="6763929"/>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76019</xdr:rowOff>
    </xdr:from>
    <xdr:to>
      <xdr:col>81</xdr:col>
      <xdr:colOff>101600</xdr:colOff>
      <xdr:row>39</xdr:row>
      <xdr:rowOff>6169</xdr:rowOff>
    </xdr:to>
    <xdr:sp macro="" textlink="">
      <xdr:nvSpPr>
        <xdr:cNvPr id="424" name="フローチャート: 判断 423">
          <a:extLst>
            <a:ext uri="{FF2B5EF4-FFF2-40B4-BE49-F238E27FC236}">
              <a16:creationId xmlns:a16="http://schemas.microsoft.com/office/drawing/2014/main" id="{2D6B7B3B-650F-4AA6-BABA-9BB2DF13A8D2}"/>
            </a:ext>
          </a:extLst>
        </xdr:cNvPr>
        <xdr:cNvSpPr/>
      </xdr:nvSpPr>
      <xdr:spPr>
        <a:xfrm>
          <a:off x="15430500" y="6735899"/>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113574</xdr:rowOff>
    </xdr:from>
    <xdr:to>
      <xdr:col>76</xdr:col>
      <xdr:colOff>165100</xdr:colOff>
      <xdr:row>39</xdr:row>
      <xdr:rowOff>43724</xdr:rowOff>
    </xdr:to>
    <xdr:sp macro="" textlink="">
      <xdr:nvSpPr>
        <xdr:cNvPr id="425" name="フローチャート: 判断 424">
          <a:extLst>
            <a:ext uri="{FF2B5EF4-FFF2-40B4-BE49-F238E27FC236}">
              <a16:creationId xmlns:a16="http://schemas.microsoft.com/office/drawing/2014/main" id="{5DDC536B-766D-4224-9AF8-9BB54019B9F0}"/>
            </a:ext>
          </a:extLst>
        </xdr:cNvPr>
        <xdr:cNvSpPr/>
      </xdr:nvSpPr>
      <xdr:spPr>
        <a:xfrm>
          <a:off x="14543405" y="677345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116840</xdr:rowOff>
    </xdr:from>
    <xdr:to>
      <xdr:col>72</xdr:col>
      <xdr:colOff>38100</xdr:colOff>
      <xdr:row>39</xdr:row>
      <xdr:rowOff>46990</xdr:rowOff>
    </xdr:to>
    <xdr:sp macro="" textlink="">
      <xdr:nvSpPr>
        <xdr:cNvPr id="426" name="フローチャート: 判断 425">
          <a:extLst>
            <a:ext uri="{FF2B5EF4-FFF2-40B4-BE49-F238E27FC236}">
              <a16:creationId xmlns:a16="http://schemas.microsoft.com/office/drawing/2014/main" id="{7D35C6D6-A5E0-4391-92C9-6F7EFD4E741D}"/>
            </a:ext>
          </a:extLst>
        </xdr:cNvPr>
        <xdr:cNvSpPr/>
      </xdr:nvSpPr>
      <xdr:spPr>
        <a:xfrm>
          <a:off x="13650595" y="6776720"/>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27033</xdr:rowOff>
    </xdr:from>
    <xdr:to>
      <xdr:col>67</xdr:col>
      <xdr:colOff>101600</xdr:colOff>
      <xdr:row>39</xdr:row>
      <xdr:rowOff>128633</xdr:rowOff>
    </xdr:to>
    <xdr:sp macro="" textlink="">
      <xdr:nvSpPr>
        <xdr:cNvPr id="427" name="フローチャート: 判断 426">
          <a:extLst>
            <a:ext uri="{FF2B5EF4-FFF2-40B4-BE49-F238E27FC236}">
              <a16:creationId xmlns:a16="http://schemas.microsoft.com/office/drawing/2014/main" id="{64ECA29B-0A82-455B-9300-136DB932783E}"/>
            </a:ext>
          </a:extLst>
        </xdr:cNvPr>
        <xdr:cNvSpPr/>
      </xdr:nvSpPr>
      <xdr:spPr>
        <a:xfrm>
          <a:off x="12763500" y="6864078"/>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64DDA2E8-5766-4313-A440-A435665617BC}"/>
            </a:ext>
          </a:extLst>
        </xdr:cNvPr>
        <xdr:cNvSpPr txBox="1"/>
      </xdr:nvSpPr>
      <xdr:spPr>
        <a:xfrm>
          <a:off x="1612709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653A4A86-E077-47D9-8C61-4A661861270A}"/>
            </a:ext>
          </a:extLst>
        </xdr:cNvPr>
        <xdr:cNvSpPr txBox="1"/>
      </xdr:nvSpPr>
      <xdr:spPr>
        <a:xfrm>
          <a:off x="1528889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5915CB29-B656-46AE-A69C-29834467456E}"/>
            </a:ext>
          </a:extLst>
        </xdr:cNvPr>
        <xdr:cNvSpPr txBox="1"/>
      </xdr:nvSpPr>
      <xdr:spPr>
        <a:xfrm>
          <a:off x="14401800"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DA09B626-1233-4F1B-8230-6894A2B43F19}"/>
            </a:ext>
          </a:extLst>
        </xdr:cNvPr>
        <xdr:cNvSpPr txBox="1"/>
      </xdr:nvSpPr>
      <xdr:spPr>
        <a:xfrm>
          <a:off x="1351470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33172B6B-89A5-47D7-A74E-D37C051BBF20}"/>
            </a:ext>
          </a:extLst>
        </xdr:cNvPr>
        <xdr:cNvSpPr txBox="1"/>
      </xdr:nvSpPr>
      <xdr:spPr>
        <a:xfrm>
          <a:off x="1262189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71120</xdr:rowOff>
    </xdr:from>
    <xdr:to>
      <xdr:col>85</xdr:col>
      <xdr:colOff>177800</xdr:colOff>
      <xdr:row>36</xdr:row>
      <xdr:rowOff>1270</xdr:rowOff>
    </xdr:to>
    <xdr:sp macro="" textlink="">
      <xdr:nvSpPr>
        <xdr:cNvPr id="433" name="楕円 432">
          <a:extLst>
            <a:ext uri="{FF2B5EF4-FFF2-40B4-BE49-F238E27FC236}">
              <a16:creationId xmlns:a16="http://schemas.microsoft.com/office/drawing/2014/main" id="{4DE80F42-220D-4BE2-AFBC-E51CC887B630}"/>
            </a:ext>
          </a:extLst>
        </xdr:cNvPr>
        <xdr:cNvSpPr/>
      </xdr:nvSpPr>
      <xdr:spPr>
        <a:xfrm>
          <a:off x="16268700" y="6207125"/>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93997</xdr:rowOff>
    </xdr:from>
    <xdr:ext cx="405111" cy="259045"/>
    <xdr:sp macro="" textlink="">
      <xdr:nvSpPr>
        <xdr:cNvPr id="434" name="【一般廃棄物処理施設】&#10;有形固定資産減価償却率該当値テキスト">
          <a:extLst>
            <a:ext uri="{FF2B5EF4-FFF2-40B4-BE49-F238E27FC236}">
              <a16:creationId xmlns:a16="http://schemas.microsoft.com/office/drawing/2014/main" id="{84749979-8F04-498D-B3E4-C42C499C2004}"/>
            </a:ext>
          </a:extLst>
        </xdr:cNvPr>
        <xdr:cNvSpPr txBox="1"/>
      </xdr:nvSpPr>
      <xdr:spPr>
        <a:xfrm>
          <a:off x="16355695" y="605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27033</xdr:rowOff>
    </xdr:from>
    <xdr:to>
      <xdr:col>81</xdr:col>
      <xdr:colOff>101600</xdr:colOff>
      <xdr:row>35</xdr:row>
      <xdr:rowOff>128633</xdr:rowOff>
    </xdr:to>
    <xdr:sp macro="" textlink="">
      <xdr:nvSpPr>
        <xdr:cNvPr id="435" name="楕円 434">
          <a:extLst>
            <a:ext uri="{FF2B5EF4-FFF2-40B4-BE49-F238E27FC236}">
              <a16:creationId xmlns:a16="http://schemas.microsoft.com/office/drawing/2014/main" id="{6A4C376C-505C-4F13-89DC-057FFA72982B}"/>
            </a:ext>
          </a:extLst>
        </xdr:cNvPr>
        <xdr:cNvSpPr/>
      </xdr:nvSpPr>
      <xdr:spPr>
        <a:xfrm>
          <a:off x="15430500" y="6163038"/>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77833</xdr:rowOff>
    </xdr:from>
    <xdr:to>
      <xdr:col>85</xdr:col>
      <xdr:colOff>127000</xdr:colOff>
      <xdr:row>35</xdr:row>
      <xdr:rowOff>121920</xdr:rowOff>
    </xdr:to>
    <xdr:cxnSp macro="">
      <xdr:nvCxnSpPr>
        <xdr:cNvPr id="436" name="直線コネクタ 435">
          <a:extLst>
            <a:ext uri="{FF2B5EF4-FFF2-40B4-BE49-F238E27FC236}">
              <a16:creationId xmlns:a16="http://schemas.microsoft.com/office/drawing/2014/main" id="{B6C47313-8125-404C-95AF-968B6988FB14}"/>
            </a:ext>
          </a:extLst>
        </xdr:cNvPr>
        <xdr:cNvCxnSpPr/>
      </xdr:nvCxnSpPr>
      <xdr:spPr>
        <a:xfrm>
          <a:off x="15479395" y="6211933"/>
          <a:ext cx="838200" cy="42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129903</xdr:rowOff>
    </xdr:from>
    <xdr:to>
      <xdr:col>76</xdr:col>
      <xdr:colOff>165100</xdr:colOff>
      <xdr:row>35</xdr:row>
      <xdr:rowOff>60053</xdr:rowOff>
    </xdr:to>
    <xdr:sp macro="" textlink="">
      <xdr:nvSpPr>
        <xdr:cNvPr id="437" name="楕円 436">
          <a:extLst>
            <a:ext uri="{FF2B5EF4-FFF2-40B4-BE49-F238E27FC236}">
              <a16:creationId xmlns:a16="http://schemas.microsoft.com/office/drawing/2014/main" id="{75EF7C82-4E90-429E-88DA-808429E3864C}"/>
            </a:ext>
          </a:extLst>
        </xdr:cNvPr>
        <xdr:cNvSpPr/>
      </xdr:nvSpPr>
      <xdr:spPr>
        <a:xfrm>
          <a:off x="14543405" y="6092553"/>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9253</xdr:rowOff>
    </xdr:from>
    <xdr:to>
      <xdr:col>81</xdr:col>
      <xdr:colOff>50800</xdr:colOff>
      <xdr:row>35</xdr:row>
      <xdr:rowOff>77833</xdr:rowOff>
    </xdr:to>
    <xdr:cxnSp macro="">
      <xdr:nvCxnSpPr>
        <xdr:cNvPr id="438" name="直線コネクタ 437">
          <a:extLst>
            <a:ext uri="{FF2B5EF4-FFF2-40B4-BE49-F238E27FC236}">
              <a16:creationId xmlns:a16="http://schemas.microsoft.com/office/drawing/2014/main" id="{D3D4F952-4A27-456E-B5CC-373E5CDB0384}"/>
            </a:ext>
          </a:extLst>
        </xdr:cNvPr>
        <xdr:cNvCxnSpPr/>
      </xdr:nvCxnSpPr>
      <xdr:spPr>
        <a:xfrm>
          <a:off x="14592300" y="6141448"/>
          <a:ext cx="887095"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129903</xdr:rowOff>
    </xdr:from>
    <xdr:to>
      <xdr:col>72</xdr:col>
      <xdr:colOff>38100</xdr:colOff>
      <xdr:row>35</xdr:row>
      <xdr:rowOff>60053</xdr:rowOff>
    </xdr:to>
    <xdr:sp macro="" textlink="">
      <xdr:nvSpPr>
        <xdr:cNvPr id="439" name="楕円 438">
          <a:extLst>
            <a:ext uri="{FF2B5EF4-FFF2-40B4-BE49-F238E27FC236}">
              <a16:creationId xmlns:a16="http://schemas.microsoft.com/office/drawing/2014/main" id="{184956FC-0827-41B5-B3F5-2F9C31B4BAE9}"/>
            </a:ext>
          </a:extLst>
        </xdr:cNvPr>
        <xdr:cNvSpPr/>
      </xdr:nvSpPr>
      <xdr:spPr>
        <a:xfrm>
          <a:off x="13650595" y="6092553"/>
          <a:ext cx="10350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9253</xdr:rowOff>
    </xdr:from>
    <xdr:to>
      <xdr:col>76</xdr:col>
      <xdr:colOff>114300</xdr:colOff>
      <xdr:row>35</xdr:row>
      <xdr:rowOff>9253</xdr:rowOff>
    </xdr:to>
    <xdr:cxnSp macro="">
      <xdr:nvCxnSpPr>
        <xdr:cNvPr id="440" name="直線コネクタ 439">
          <a:extLst>
            <a:ext uri="{FF2B5EF4-FFF2-40B4-BE49-F238E27FC236}">
              <a16:creationId xmlns:a16="http://schemas.microsoft.com/office/drawing/2014/main" id="{1EED0446-2AF0-429D-AE66-550BCDA00511}"/>
            </a:ext>
          </a:extLst>
        </xdr:cNvPr>
        <xdr:cNvCxnSpPr/>
      </xdr:nvCxnSpPr>
      <xdr:spPr>
        <a:xfrm>
          <a:off x="13705205" y="6141448"/>
          <a:ext cx="88709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31931</xdr:rowOff>
    </xdr:from>
    <xdr:to>
      <xdr:col>67</xdr:col>
      <xdr:colOff>101600</xdr:colOff>
      <xdr:row>35</xdr:row>
      <xdr:rowOff>133531</xdr:rowOff>
    </xdr:to>
    <xdr:sp macro="" textlink="">
      <xdr:nvSpPr>
        <xdr:cNvPr id="441" name="楕円 440">
          <a:extLst>
            <a:ext uri="{FF2B5EF4-FFF2-40B4-BE49-F238E27FC236}">
              <a16:creationId xmlns:a16="http://schemas.microsoft.com/office/drawing/2014/main" id="{49492E98-5AE0-431D-B1ED-22D5F1F70EE5}"/>
            </a:ext>
          </a:extLst>
        </xdr:cNvPr>
        <xdr:cNvSpPr/>
      </xdr:nvSpPr>
      <xdr:spPr>
        <a:xfrm>
          <a:off x="12763500" y="6167936"/>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9253</xdr:rowOff>
    </xdr:from>
    <xdr:to>
      <xdr:col>71</xdr:col>
      <xdr:colOff>177800</xdr:colOff>
      <xdr:row>35</xdr:row>
      <xdr:rowOff>82731</xdr:rowOff>
    </xdr:to>
    <xdr:cxnSp macro="">
      <xdr:nvCxnSpPr>
        <xdr:cNvPr id="442" name="直線コネクタ 441">
          <a:extLst>
            <a:ext uri="{FF2B5EF4-FFF2-40B4-BE49-F238E27FC236}">
              <a16:creationId xmlns:a16="http://schemas.microsoft.com/office/drawing/2014/main" id="{08B0BB22-4CE7-4431-9CF9-97E270704E7F}"/>
            </a:ext>
          </a:extLst>
        </xdr:cNvPr>
        <xdr:cNvCxnSpPr/>
      </xdr:nvCxnSpPr>
      <xdr:spPr>
        <a:xfrm flipV="1">
          <a:off x="12812395" y="6141448"/>
          <a:ext cx="892810" cy="7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168746</xdr:rowOff>
    </xdr:from>
    <xdr:ext cx="405111" cy="259045"/>
    <xdr:sp macro="" textlink="">
      <xdr:nvSpPr>
        <xdr:cNvPr id="443" name="n_1aveValue【一般廃棄物処理施設】&#10;有形固定資産減価償却率">
          <a:extLst>
            <a:ext uri="{FF2B5EF4-FFF2-40B4-BE49-F238E27FC236}">
              <a16:creationId xmlns:a16="http://schemas.microsoft.com/office/drawing/2014/main" id="{5C375219-68A5-491C-AFFA-F6254F9CC02A}"/>
            </a:ext>
          </a:extLst>
        </xdr:cNvPr>
        <xdr:cNvSpPr txBox="1"/>
      </xdr:nvSpPr>
      <xdr:spPr>
        <a:xfrm>
          <a:off x="15267949" y="6832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34851</xdr:rowOff>
    </xdr:from>
    <xdr:ext cx="405111" cy="259045"/>
    <xdr:sp macro="" textlink="">
      <xdr:nvSpPr>
        <xdr:cNvPr id="444" name="n_2aveValue【一般廃棄物処理施設】&#10;有形固定資産減価償却率">
          <a:extLst>
            <a:ext uri="{FF2B5EF4-FFF2-40B4-BE49-F238E27FC236}">
              <a16:creationId xmlns:a16="http://schemas.microsoft.com/office/drawing/2014/main" id="{E4182AD9-4673-47E8-9001-C2149A956121}"/>
            </a:ext>
          </a:extLst>
        </xdr:cNvPr>
        <xdr:cNvSpPr txBox="1"/>
      </xdr:nvSpPr>
      <xdr:spPr>
        <a:xfrm>
          <a:off x="14391649" y="68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38117</xdr:rowOff>
    </xdr:from>
    <xdr:ext cx="405111" cy="259045"/>
    <xdr:sp macro="" textlink="">
      <xdr:nvSpPr>
        <xdr:cNvPr id="445" name="n_3aveValue【一般廃棄物処理施設】&#10;有形固定資産減価償却率">
          <a:extLst>
            <a:ext uri="{FF2B5EF4-FFF2-40B4-BE49-F238E27FC236}">
              <a16:creationId xmlns:a16="http://schemas.microsoft.com/office/drawing/2014/main" id="{29967BA1-88BF-4FDF-A933-2B261B18C545}"/>
            </a:ext>
          </a:extLst>
        </xdr:cNvPr>
        <xdr:cNvSpPr txBox="1"/>
      </xdr:nvSpPr>
      <xdr:spPr>
        <a:xfrm>
          <a:off x="13498839" y="687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119760</xdr:rowOff>
    </xdr:from>
    <xdr:ext cx="405111" cy="259045"/>
    <xdr:sp macro="" textlink="">
      <xdr:nvSpPr>
        <xdr:cNvPr id="446" name="n_4aveValue【一般廃棄物処理施設】&#10;有形固定資産減価償却率">
          <a:extLst>
            <a:ext uri="{FF2B5EF4-FFF2-40B4-BE49-F238E27FC236}">
              <a16:creationId xmlns:a16="http://schemas.microsoft.com/office/drawing/2014/main" id="{40E89E0C-AC85-4FA2-ACD1-3FE07E087EC8}"/>
            </a:ext>
          </a:extLst>
        </xdr:cNvPr>
        <xdr:cNvSpPr txBox="1"/>
      </xdr:nvSpPr>
      <xdr:spPr>
        <a:xfrm>
          <a:off x="12611744" y="6952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145160</xdr:rowOff>
    </xdr:from>
    <xdr:ext cx="405111" cy="259045"/>
    <xdr:sp macro="" textlink="">
      <xdr:nvSpPr>
        <xdr:cNvPr id="447" name="n_1mainValue【一般廃棄物処理施設】&#10;有形固定資産減価償却率">
          <a:extLst>
            <a:ext uri="{FF2B5EF4-FFF2-40B4-BE49-F238E27FC236}">
              <a16:creationId xmlns:a16="http://schemas.microsoft.com/office/drawing/2014/main" id="{B2FCE13E-20FE-4788-9AFE-829B1F96BA7E}"/>
            </a:ext>
          </a:extLst>
        </xdr:cNvPr>
        <xdr:cNvSpPr txBox="1"/>
      </xdr:nvSpPr>
      <xdr:spPr>
        <a:xfrm>
          <a:off x="15267949" y="5930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76580</xdr:rowOff>
    </xdr:from>
    <xdr:ext cx="405111" cy="259045"/>
    <xdr:sp macro="" textlink="">
      <xdr:nvSpPr>
        <xdr:cNvPr id="448" name="n_2mainValue【一般廃棄物処理施設】&#10;有形固定資産減価償却率">
          <a:extLst>
            <a:ext uri="{FF2B5EF4-FFF2-40B4-BE49-F238E27FC236}">
              <a16:creationId xmlns:a16="http://schemas.microsoft.com/office/drawing/2014/main" id="{4FEC6AEC-A966-4BA0-AC58-335A2767E6EB}"/>
            </a:ext>
          </a:extLst>
        </xdr:cNvPr>
        <xdr:cNvSpPr txBox="1"/>
      </xdr:nvSpPr>
      <xdr:spPr>
        <a:xfrm>
          <a:off x="14391649" y="5860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76580</xdr:rowOff>
    </xdr:from>
    <xdr:ext cx="405111" cy="259045"/>
    <xdr:sp macro="" textlink="">
      <xdr:nvSpPr>
        <xdr:cNvPr id="449" name="n_3mainValue【一般廃棄物処理施設】&#10;有形固定資産減価償却率">
          <a:extLst>
            <a:ext uri="{FF2B5EF4-FFF2-40B4-BE49-F238E27FC236}">
              <a16:creationId xmlns:a16="http://schemas.microsoft.com/office/drawing/2014/main" id="{32A8B91F-325F-42A9-8021-4BEE2D3537B5}"/>
            </a:ext>
          </a:extLst>
        </xdr:cNvPr>
        <xdr:cNvSpPr txBox="1"/>
      </xdr:nvSpPr>
      <xdr:spPr>
        <a:xfrm>
          <a:off x="13498839" y="5860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150058</xdr:rowOff>
    </xdr:from>
    <xdr:ext cx="405111" cy="259045"/>
    <xdr:sp macro="" textlink="">
      <xdr:nvSpPr>
        <xdr:cNvPr id="450" name="n_4mainValue【一般廃棄物処理施設】&#10;有形固定資産減価償却率">
          <a:extLst>
            <a:ext uri="{FF2B5EF4-FFF2-40B4-BE49-F238E27FC236}">
              <a16:creationId xmlns:a16="http://schemas.microsoft.com/office/drawing/2014/main" id="{0576F02C-72E0-4CFE-9B56-04C4A690C3B7}"/>
            </a:ext>
          </a:extLst>
        </xdr:cNvPr>
        <xdr:cNvSpPr txBox="1"/>
      </xdr:nvSpPr>
      <xdr:spPr>
        <a:xfrm>
          <a:off x="12611744" y="5933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22C9AEF8-E608-4AF1-B073-C0DB8EBEE8BF}"/>
            </a:ext>
          </a:extLst>
        </xdr:cNvPr>
        <xdr:cNvSpPr/>
      </xdr:nvSpPr>
      <xdr:spPr>
        <a:xfrm>
          <a:off x="18288000" y="4282440"/>
          <a:ext cx="4724400" cy="652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F9E36ADD-AEC9-45DF-B1BF-EE0920F4F13E}"/>
            </a:ext>
          </a:extLst>
        </xdr:cNvPr>
        <xdr:cNvSpPr/>
      </xdr:nvSpPr>
      <xdr:spPr>
        <a:xfrm>
          <a:off x="18413095" y="495617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A7A8FC15-94C0-4331-8693-3125A5ACC3B8}"/>
            </a:ext>
          </a:extLst>
        </xdr:cNvPr>
        <xdr:cNvSpPr/>
      </xdr:nvSpPr>
      <xdr:spPr>
        <a:xfrm>
          <a:off x="18413095" y="516318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434DF89C-3014-4E1D-B553-8A64850CE1C1}"/>
            </a:ext>
          </a:extLst>
        </xdr:cNvPr>
        <xdr:cNvSpPr/>
      </xdr:nvSpPr>
      <xdr:spPr>
        <a:xfrm>
          <a:off x="19431000" y="495617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05C9B039-9B55-4027-9A27-EC750FAA47FA}"/>
            </a:ext>
          </a:extLst>
        </xdr:cNvPr>
        <xdr:cNvSpPr/>
      </xdr:nvSpPr>
      <xdr:spPr>
        <a:xfrm>
          <a:off x="19431000" y="516318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3AAD96DD-2448-4A34-91DA-C6F6D39BCD1E}"/>
            </a:ext>
          </a:extLst>
        </xdr:cNvPr>
        <xdr:cNvSpPr/>
      </xdr:nvSpPr>
      <xdr:spPr>
        <a:xfrm>
          <a:off x="20574000" y="495617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ED0DFCC1-B962-4080-B41B-6708FEA32EFA}"/>
            </a:ext>
          </a:extLst>
        </xdr:cNvPr>
        <xdr:cNvSpPr/>
      </xdr:nvSpPr>
      <xdr:spPr>
        <a:xfrm>
          <a:off x="20574000" y="516318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7C0D92F0-D286-4EBB-846A-09BD44E116CC}"/>
            </a:ext>
          </a:extLst>
        </xdr:cNvPr>
        <xdr:cNvSpPr/>
      </xdr:nvSpPr>
      <xdr:spPr>
        <a:xfrm>
          <a:off x="18288000" y="5455920"/>
          <a:ext cx="4724400" cy="233172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FDB1DFC8-ADBA-4C64-B018-99BB83C3DF3C}"/>
            </a:ext>
          </a:extLst>
        </xdr:cNvPr>
        <xdr:cNvSpPr txBox="1"/>
      </xdr:nvSpPr>
      <xdr:spPr>
        <a:xfrm>
          <a:off x="18249900" y="52578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C3556C5C-A544-43C4-96F3-6BCA7786DF3F}"/>
            </a:ext>
          </a:extLst>
        </xdr:cNvPr>
        <xdr:cNvCxnSpPr/>
      </xdr:nvCxnSpPr>
      <xdr:spPr>
        <a:xfrm>
          <a:off x="18288000" y="77876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1" name="直線コネクタ 460">
          <a:extLst>
            <a:ext uri="{FF2B5EF4-FFF2-40B4-BE49-F238E27FC236}">
              <a16:creationId xmlns:a16="http://schemas.microsoft.com/office/drawing/2014/main" id="{1BA39D4F-E994-4334-BF41-4D9B9F664CDC}"/>
            </a:ext>
          </a:extLst>
        </xdr:cNvPr>
        <xdr:cNvCxnSpPr/>
      </xdr:nvCxnSpPr>
      <xdr:spPr>
        <a:xfrm>
          <a:off x="18288000" y="73990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2" name="テキスト ボックス 461">
          <a:extLst>
            <a:ext uri="{FF2B5EF4-FFF2-40B4-BE49-F238E27FC236}">
              <a16:creationId xmlns:a16="http://schemas.microsoft.com/office/drawing/2014/main" id="{53E755C5-D904-4090-932E-80DF8964A4AF}"/>
            </a:ext>
          </a:extLst>
        </xdr:cNvPr>
        <xdr:cNvSpPr txBox="1"/>
      </xdr:nvSpPr>
      <xdr:spPr>
        <a:xfrm>
          <a:off x="18043024" y="72548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3" name="直線コネクタ 462">
          <a:extLst>
            <a:ext uri="{FF2B5EF4-FFF2-40B4-BE49-F238E27FC236}">
              <a16:creationId xmlns:a16="http://schemas.microsoft.com/office/drawing/2014/main" id="{AAAD7603-789B-4226-B902-5869DDBCCFAC}"/>
            </a:ext>
          </a:extLst>
        </xdr:cNvPr>
        <xdr:cNvCxnSpPr/>
      </xdr:nvCxnSpPr>
      <xdr:spPr>
        <a:xfrm>
          <a:off x="18288000" y="701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4" name="テキスト ボックス 463">
          <a:extLst>
            <a:ext uri="{FF2B5EF4-FFF2-40B4-BE49-F238E27FC236}">
              <a16:creationId xmlns:a16="http://schemas.microsoft.com/office/drawing/2014/main" id="{022AA456-7563-4481-B035-684058F197E1}"/>
            </a:ext>
          </a:extLst>
        </xdr:cNvPr>
        <xdr:cNvSpPr txBox="1"/>
      </xdr:nvSpPr>
      <xdr:spPr>
        <a:xfrm>
          <a:off x="17690676" y="68662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5" name="直線コネクタ 464">
          <a:extLst>
            <a:ext uri="{FF2B5EF4-FFF2-40B4-BE49-F238E27FC236}">
              <a16:creationId xmlns:a16="http://schemas.microsoft.com/office/drawing/2014/main" id="{D46FD444-08AF-4B74-9924-8ED63BCB082A}"/>
            </a:ext>
          </a:extLst>
        </xdr:cNvPr>
        <xdr:cNvCxnSpPr/>
      </xdr:nvCxnSpPr>
      <xdr:spPr>
        <a:xfrm>
          <a:off x="18288000" y="66217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6" name="テキスト ボックス 465">
          <a:extLst>
            <a:ext uri="{FF2B5EF4-FFF2-40B4-BE49-F238E27FC236}">
              <a16:creationId xmlns:a16="http://schemas.microsoft.com/office/drawing/2014/main" id="{6F928334-311D-47DB-87D5-91FDE4BDECC0}"/>
            </a:ext>
          </a:extLst>
        </xdr:cNvPr>
        <xdr:cNvSpPr txBox="1"/>
      </xdr:nvSpPr>
      <xdr:spPr>
        <a:xfrm>
          <a:off x="17690676" y="647003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7" name="直線コネクタ 466">
          <a:extLst>
            <a:ext uri="{FF2B5EF4-FFF2-40B4-BE49-F238E27FC236}">
              <a16:creationId xmlns:a16="http://schemas.microsoft.com/office/drawing/2014/main" id="{5E9C5F19-00E6-4524-8ACD-D7F2FA5025FA}"/>
            </a:ext>
          </a:extLst>
        </xdr:cNvPr>
        <xdr:cNvCxnSpPr/>
      </xdr:nvCxnSpPr>
      <xdr:spPr>
        <a:xfrm>
          <a:off x="18288000" y="62331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8" name="テキスト ボックス 467">
          <a:extLst>
            <a:ext uri="{FF2B5EF4-FFF2-40B4-BE49-F238E27FC236}">
              <a16:creationId xmlns:a16="http://schemas.microsoft.com/office/drawing/2014/main" id="{EBC1C581-4967-41AD-BF5E-059D28DB71F6}"/>
            </a:ext>
          </a:extLst>
        </xdr:cNvPr>
        <xdr:cNvSpPr txBox="1"/>
      </xdr:nvSpPr>
      <xdr:spPr>
        <a:xfrm>
          <a:off x="17690676" y="60814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9" name="直線コネクタ 468">
          <a:extLst>
            <a:ext uri="{FF2B5EF4-FFF2-40B4-BE49-F238E27FC236}">
              <a16:creationId xmlns:a16="http://schemas.microsoft.com/office/drawing/2014/main" id="{FFEA30BB-EB90-489E-9176-9A4CA4BBC8EB}"/>
            </a:ext>
          </a:extLst>
        </xdr:cNvPr>
        <xdr:cNvCxnSpPr/>
      </xdr:nvCxnSpPr>
      <xdr:spPr>
        <a:xfrm>
          <a:off x="18288000" y="58445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0" name="テキスト ボックス 469">
          <a:extLst>
            <a:ext uri="{FF2B5EF4-FFF2-40B4-BE49-F238E27FC236}">
              <a16:creationId xmlns:a16="http://schemas.microsoft.com/office/drawing/2014/main" id="{626B843D-6381-40CA-A837-098DAA2AEE2B}"/>
            </a:ext>
          </a:extLst>
        </xdr:cNvPr>
        <xdr:cNvSpPr txBox="1"/>
      </xdr:nvSpPr>
      <xdr:spPr>
        <a:xfrm>
          <a:off x="17690676" y="56927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671ADC5B-D941-4401-A175-29D96B359794}"/>
            </a:ext>
          </a:extLst>
        </xdr:cNvPr>
        <xdr:cNvCxnSpPr/>
      </xdr:nvCxnSpPr>
      <xdr:spPr>
        <a:xfrm>
          <a:off x="18288000" y="54559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2" name="テキスト ボックス 471">
          <a:extLst>
            <a:ext uri="{FF2B5EF4-FFF2-40B4-BE49-F238E27FC236}">
              <a16:creationId xmlns:a16="http://schemas.microsoft.com/office/drawing/2014/main" id="{04EA0C22-82F8-47C3-813B-8664AA4C08B3}"/>
            </a:ext>
          </a:extLst>
        </xdr:cNvPr>
        <xdr:cNvSpPr txBox="1"/>
      </xdr:nvSpPr>
      <xdr:spPr>
        <a:xfrm>
          <a:off x="17690676" y="53041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一般廃棄物処理施設】&#10;一人当たり有形固定資産（償却資産）額グラフ枠">
          <a:extLst>
            <a:ext uri="{FF2B5EF4-FFF2-40B4-BE49-F238E27FC236}">
              <a16:creationId xmlns:a16="http://schemas.microsoft.com/office/drawing/2014/main" id="{BC6C5056-33C7-49C7-87C1-955471D5F6FF}"/>
            </a:ext>
          </a:extLst>
        </xdr:cNvPr>
        <xdr:cNvSpPr/>
      </xdr:nvSpPr>
      <xdr:spPr>
        <a:xfrm>
          <a:off x="18288000" y="5455920"/>
          <a:ext cx="4724400" cy="233172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103582</xdr:rowOff>
    </xdr:from>
    <xdr:to>
      <xdr:col>116</xdr:col>
      <xdr:colOff>62864</xdr:colOff>
      <xdr:row>42</xdr:row>
      <xdr:rowOff>36397</xdr:rowOff>
    </xdr:to>
    <xdr:cxnSp macro="">
      <xdr:nvCxnSpPr>
        <xdr:cNvPr id="474" name="直線コネクタ 473">
          <a:extLst>
            <a:ext uri="{FF2B5EF4-FFF2-40B4-BE49-F238E27FC236}">
              <a16:creationId xmlns:a16="http://schemas.microsoft.com/office/drawing/2014/main" id="{74E3C6E3-9A73-4848-9390-5D07C9EDACB4}"/>
            </a:ext>
          </a:extLst>
        </xdr:cNvPr>
        <xdr:cNvCxnSpPr/>
      </xdr:nvCxnSpPr>
      <xdr:spPr>
        <a:xfrm flipV="1">
          <a:off x="22162769" y="6064327"/>
          <a:ext cx="0" cy="133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40224</xdr:rowOff>
    </xdr:from>
    <xdr:ext cx="378565" cy="259045"/>
    <xdr:sp macro="" textlink="">
      <xdr:nvSpPr>
        <xdr:cNvPr id="475" name="【一般廃棄物処理施設】&#10;一人当たり有形固定資産（償却資産）額最小値テキスト">
          <a:extLst>
            <a:ext uri="{FF2B5EF4-FFF2-40B4-BE49-F238E27FC236}">
              <a16:creationId xmlns:a16="http://schemas.microsoft.com/office/drawing/2014/main" id="{440D902B-1847-4458-9FC3-3B9C8281D4A0}"/>
            </a:ext>
          </a:extLst>
        </xdr:cNvPr>
        <xdr:cNvSpPr txBox="1"/>
      </xdr:nvSpPr>
      <xdr:spPr>
        <a:xfrm>
          <a:off x="22201505" y="7401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36397</xdr:rowOff>
    </xdr:from>
    <xdr:to>
      <xdr:col>116</xdr:col>
      <xdr:colOff>152400</xdr:colOff>
      <xdr:row>42</xdr:row>
      <xdr:rowOff>36397</xdr:rowOff>
    </xdr:to>
    <xdr:cxnSp macro="">
      <xdr:nvCxnSpPr>
        <xdr:cNvPr id="476" name="直線コネクタ 475">
          <a:extLst>
            <a:ext uri="{FF2B5EF4-FFF2-40B4-BE49-F238E27FC236}">
              <a16:creationId xmlns:a16="http://schemas.microsoft.com/office/drawing/2014/main" id="{4B46E251-2056-4EDF-A77F-903426347EDD}"/>
            </a:ext>
          </a:extLst>
        </xdr:cNvPr>
        <xdr:cNvCxnSpPr/>
      </xdr:nvCxnSpPr>
      <xdr:spPr>
        <a:xfrm>
          <a:off x="22070695" y="7397317"/>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50259</xdr:rowOff>
    </xdr:from>
    <xdr:ext cx="599010" cy="259045"/>
    <xdr:sp macro="" textlink="">
      <xdr:nvSpPr>
        <xdr:cNvPr id="477" name="【一般廃棄物処理施設】&#10;一人当たり有形固定資産（償却資産）額最大値テキスト">
          <a:extLst>
            <a:ext uri="{FF2B5EF4-FFF2-40B4-BE49-F238E27FC236}">
              <a16:creationId xmlns:a16="http://schemas.microsoft.com/office/drawing/2014/main" id="{B601C357-EB10-4AB1-A00A-3638C3DAF2D7}"/>
            </a:ext>
          </a:extLst>
        </xdr:cNvPr>
        <xdr:cNvSpPr txBox="1"/>
      </xdr:nvSpPr>
      <xdr:spPr>
        <a:xfrm>
          <a:off x="22201505" y="5831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103582</xdr:rowOff>
    </xdr:from>
    <xdr:to>
      <xdr:col>116</xdr:col>
      <xdr:colOff>152400</xdr:colOff>
      <xdr:row>34</xdr:row>
      <xdr:rowOff>103582</xdr:rowOff>
    </xdr:to>
    <xdr:cxnSp macro="">
      <xdr:nvCxnSpPr>
        <xdr:cNvPr id="478" name="直線コネクタ 477">
          <a:extLst>
            <a:ext uri="{FF2B5EF4-FFF2-40B4-BE49-F238E27FC236}">
              <a16:creationId xmlns:a16="http://schemas.microsoft.com/office/drawing/2014/main" id="{4716CA57-9325-404C-9612-09ADA21DBC78}"/>
            </a:ext>
          </a:extLst>
        </xdr:cNvPr>
        <xdr:cNvCxnSpPr/>
      </xdr:nvCxnSpPr>
      <xdr:spPr>
        <a:xfrm>
          <a:off x="22070695" y="6064327"/>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168471</xdr:rowOff>
    </xdr:from>
    <xdr:ext cx="534377" cy="259045"/>
    <xdr:sp macro="" textlink="">
      <xdr:nvSpPr>
        <xdr:cNvPr id="479" name="【一般廃棄物処理施設】&#10;一人当たり有形固定資産（償却資産）額平均値テキスト">
          <a:extLst>
            <a:ext uri="{FF2B5EF4-FFF2-40B4-BE49-F238E27FC236}">
              <a16:creationId xmlns:a16="http://schemas.microsoft.com/office/drawing/2014/main" id="{5A1C3A86-41D7-4F5C-99C0-22CB4DBAE12A}"/>
            </a:ext>
          </a:extLst>
        </xdr:cNvPr>
        <xdr:cNvSpPr txBox="1"/>
      </xdr:nvSpPr>
      <xdr:spPr>
        <a:xfrm>
          <a:off x="22201505" y="6832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145594</xdr:rowOff>
    </xdr:from>
    <xdr:to>
      <xdr:col>116</xdr:col>
      <xdr:colOff>114300</xdr:colOff>
      <xdr:row>40</xdr:row>
      <xdr:rowOff>75744</xdr:rowOff>
    </xdr:to>
    <xdr:sp macro="" textlink="">
      <xdr:nvSpPr>
        <xdr:cNvPr id="480" name="フローチャート: 判断 479">
          <a:extLst>
            <a:ext uri="{FF2B5EF4-FFF2-40B4-BE49-F238E27FC236}">
              <a16:creationId xmlns:a16="http://schemas.microsoft.com/office/drawing/2014/main" id="{8A87575F-5ABB-45E9-8729-B6B10720DAFE}"/>
            </a:ext>
          </a:extLst>
        </xdr:cNvPr>
        <xdr:cNvSpPr/>
      </xdr:nvSpPr>
      <xdr:spPr>
        <a:xfrm>
          <a:off x="22108795" y="6982639"/>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145495</xdr:rowOff>
    </xdr:from>
    <xdr:to>
      <xdr:col>112</xdr:col>
      <xdr:colOff>38100</xdr:colOff>
      <xdr:row>40</xdr:row>
      <xdr:rowOff>75645</xdr:rowOff>
    </xdr:to>
    <xdr:sp macro="" textlink="">
      <xdr:nvSpPr>
        <xdr:cNvPr id="481" name="フローチャート: 判断 480">
          <a:extLst>
            <a:ext uri="{FF2B5EF4-FFF2-40B4-BE49-F238E27FC236}">
              <a16:creationId xmlns:a16="http://schemas.microsoft.com/office/drawing/2014/main" id="{85A64F21-B6C3-4774-8E35-D1FB1FEDA33C}"/>
            </a:ext>
          </a:extLst>
        </xdr:cNvPr>
        <xdr:cNvSpPr/>
      </xdr:nvSpPr>
      <xdr:spPr>
        <a:xfrm>
          <a:off x="21270595" y="6982540"/>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2453</xdr:rowOff>
    </xdr:from>
    <xdr:to>
      <xdr:col>107</xdr:col>
      <xdr:colOff>101600</xdr:colOff>
      <xdr:row>40</xdr:row>
      <xdr:rowOff>104053</xdr:rowOff>
    </xdr:to>
    <xdr:sp macro="" textlink="">
      <xdr:nvSpPr>
        <xdr:cNvPr id="482" name="フローチャート: 判断 481">
          <a:extLst>
            <a:ext uri="{FF2B5EF4-FFF2-40B4-BE49-F238E27FC236}">
              <a16:creationId xmlns:a16="http://schemas.microsoft.com/office/drawing/2014/main" id="{46FD0640-C7D9-4591-8B11-BE937135A6DC}"/>
            </a:ext>
          </a:extLst>
        </xdr:cNvPr>
        <xdr:cNvSpPr/>
      </xdr:nvSpPr>
      <xdr:spPr>
        <a:xfrm>
          <a:off x="20383500" y="7012853"/>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152852</xdr:rowOff>
    </xdr:from>
    <xdr:to>
      <xdr:col>102</xdr:col>
      <xdr:colOff>165100</xdr:colOff>
      <xdr:row>40</xdr:row>
      <xdr:rowOff>83002</xdr:rowOff>
    </xdr:to>
    <xdr:sp macro="" textlink="">
      <xdr:nvSpPr>
        <xdr:cNvPr id="483" name="フローチャート: 判断 482">
          <a:extLst>
            <a:ext uri="{FF2B5EF4-FFF2-40B4-BE49-F238E27FC236}">
              <a16:creationId xmlns:a16="http://schemas.microsoft.com/office/drawing/2014/main" id="{F718F8E0-4A00-4061-A4B4-39F7F43A4132}"/>
            </a:ext>
          </a:extLst>
        </xdr:cNvPr>
        <xdr:cNvSpPr/>
      </xdr:nvSpPr>
      <xdr:spPr>
        <a:xfrm>
          <a:off x="19496405" y="6987992"/>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152018</xdr:rowOff>
    </xdr:from>
    <xdr:to>
      <xdr:col>98</xdr:col>
      <xdr:colOff>38100</xdr:colOff>
      <xdr:row>40</xdr:row>
      <xdr:rowOff>82168</xdr:rowOff>
    </xdr:to>
    <xdr:sp macro="" textlink="">
      <xdr:nvSpPr>
        <xdr:cNvPr id="484" name="フローチャート: 判断 483">
          <a:extLst>
            <a:ext uri="{FF2B5EF4-FFF2-40B4-BE49-F238E27FC236}">
              <a16:creationId xmlns:a16="http://schemas.microsoft.com/office/drawing/2014/main" id="{2C90601D-2549-4637-A5A5-2ED6C3FFFDEC}"/>
            </a:ext>
          </a:extLst>
        </xdr:cNvPr>
        <xdr:cNvSpPr/>
      </xdr:nvSpPr>
      <xdr:spPr>
        <a:xfrm>
          <a:off x="18603595" y="6987158"/>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6C6B8F37-E038-47D2-B1F5-6264A4FB0BF1}"/>
            </a:ext>
          </a:extLst>
        </xdr:cNvPr>
        <xdr:cNvSpPr txBox="1"/>
      </xdr:nvSpPr>
      <xdr:spPr>
        <a:xfrm>
          <a:off x="2197290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D6C20D5C-28F8-44BA-9EDD-47B4C449387A}"/>
            </a:ext>
          </a:extLst>
        </xdr:cNvPr>
        <xdr:cNvSpPr txBox="1"/>
      </xdr:nvSpPr>
      <xdr:spPr>
        <a:xfrm>
          <a:off x="2113470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4FF0BC34-A38F-4424-8E65-DE87E3F240F7}"/>
            </a:ext>
          </a:extLst>
        </xdr:cNvPr>
        <xdr:cNvSpPr txBox="1"/>
      </xdr:nvSpPr>
      <xdr:spPr>
        <a:xfrm>
          <a:off x="2024189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A3042F6A-5361-4151-98E8-F84E42FAA2D3}"/>
            </a:ext>
          </a:extLst>
        </xdr:cNvPr>
        <xdr:cNvSpPr txBox="1"/>
      </xdr:nvSpPr>
      <xdr:spPr>
        <a:xfrm>
          <a:off x="19354800"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8E4E523D-E315-4F07-8C9E-22C4F8CB5BD1}"/>
            </a:ext>
          </a:extLst>
        </xdr:cNvPr>
        <xdr:cNvSpPr txBox="1"/>
      </xdr:nvSpPr>
      <xdr:spPr>
        <a:xfrm>
          <a:off x="1846770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26501</xdr:rowOff>
    </xdr:from>
    <xdr:to>
      <xdr:col>116</xdr:col>
      <xdr:colOff>114300</xdr:colOff>
      <xdr:row>41</xdr:row>
      <xdr:rowOff>128101</xdr:rowOff>
    </xdr:to>
    <xdr:sp macro="" textlink="">
      <xdr:nvSpPr>
        <xdr:cNvPr id="490" name="楕円 489">
          <a:extLst>
            <a:ext uri="{FF2B5EF4-FFF2-40B4-BE49-F238E27FC236}">
              <a16:creationId xmlns:a16="http://schemas.microsoft.com/office/drawing/2014/main" id="{990A272A-AB51-4E04-88CD-4214A3F4D9D0}"/>
            </a:ext>
          </a:extLst>
        </xdr:cNvPr>
        <xdr:cNvSpPr/>
      </xdr:nvSpPr>
      <xdr:spPr>
        <a:xfrm>
          <a:off x="22108795" y="7214066"/>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4928</xdr:rowOff>
    </xdr:from>
    <xdr:ext cx="534377" cy="259045"/>
    <xdr:sp macro="" textlink="">
      <xdr:nvSpPr>
        <xdr:cNvPr id="491" name="【一般廃棄物処理施設】&#10;一人当たり有形固定資産（償却資産）額該当値テキスト">
          <a:extLst>
            <a:ext uri="{FF2B5EF4-FFF2-40B4-BE49-F238E27FC236}">
              <a16:creationId xmlns:a16="http://schemas.microsoft.com/office/drawing/2014/main" id="{58EC276D-322D-4FE2-B308-78CD744428C9}"/>
            </a:ext>
          </a:extLst>
        </xdr:cNvPr>
        <xdr:cNvSpPr txBox="1"/>
      </xdr:nvSpPr>
      <xdr:spPr>
        <a:xfrm>
          <a:off x="22201505" y="7188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26581</xdr:rowOff>
    </xdr:from>
    <xdr:to>
      <xdr:col>112</xdr:col>
      <xdr:colOff>38100</xdr:colOff>
      <xdr:row>41</xdr:row>
      <xdr:rowOff>128181</xdr:rowOff>
    </xdr:to>
    <xdr:sp macro="" textlink="">
      <xdr:nvSpPr>
        <xdr:cNvPr id="492" name="楕円 491">
          <a:extLst>
            <a:ext uri="{FF2B5EF4-FFF2-40B4-BE49-F238E27FC236}">
              <a16:creationId xmlns:a16="http://schemas.microsoft.com/office/drawing/2014/main" id="{48715491-F6D7-4247-B0E8-28B71D887C8D}"/>
            </a:ext>
          </a:extLst>
        </xdr:cNvPr>
        <xdr:cNvSpPr/>
      </xdr:nvSpPr>
      <xdr:spPr>
        <a:xfrm>
          <a:off x="21270595" y="7214146"/>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77301</xdr:rowOff>
    </xdr:from>
    <xdr:to>
      <xdr:col>116</xdr:col>
      <xdr:colOff>63500</xdr:colOff>
      <xdr:row>41</xdr:row>
      <xdr:rowOff>77381</xdr:rowOff>
    </xdr:to>
    <xdr:cxnSp macro="">
      <xdr:nvCxnSpPr>
        <xdr:cNvPr id="493" name="直線コネクタ 492">
          <a:extLst>
            <a:ext uri="{FF2B5EF4-FFF2-40B4-BE49-F238E27FC236}">
              <a16:creationId xmlns:a16="http://schemas.microsoft.com/office/drawing/2014/main" id="{C522D5FE-1231-48F2-ADBF-19A69F86E561}"/>
            </a:ext>
          </a:extLst>
        </xdr:cNvPr>
        <xdr:cNvCxnSpPr/>
      </xdr:nvCxnSpPr>
      <xdr:spPr>
        <a:xfrm flipV="1">
          <a:off x="21325205" y="7262961"/>
          <a:ext cx="838200" cy="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32399</xdr:rowOff>
    </xdr:from>
    <xdr:to>
      <xdr:col>107</xdr:col>
      <xdr:colOff>101600</xdr:colOff>
      <xdr:row>41</xdr:row>
      <xdr:rowOff>133999</xdr:rowOff>
    </xdr:to>
    <xdr:sp macro="" textlink="">
      <xdr:nvSpPr>
        <xdr:cNvPr id="494" name="楕円 493">
          <a:extLst>
            <a:ext uri="{FF2B5EF4-FFF2-40B4-BE49-F238E27FC236}">
              <a16:creationId xmlns:a16="http://schemas.microsoft.com/office/drawing/2014/main" id="{0A5CFC0E-917E-4A0D-8878-366EC18F1DAF}"/>
            </a:ext>
          </a:extLst>
        </xdr:cNvPr>
        <xdr:cNvSpPr/>
      </xdr:nvSpPr>
      <xdr:spPr>
        <a:xfrm>
          <a:off x="20383500" y="7219964"/>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77381</xdr:rowOff>
    </xdr:from>
    <xdr:to>
      <xdr:col>111</xdr:col>
      <xdr:colOff>177800</xdr:colOff>
      <xdr:row>41</xdr:row>
      <xdr:rowOff>83199</xdr:rowOff>
    </xdr:to>
    <xdr:cxnSp macro="">
      <xdr:nvCxnSpPr>
        <xdr:cNvPr id="495" name="直線コネクタ 494">
          <a:extLst>
            <a:ext uri="{FF2B5EF4-FFF2-40B4-BE49-F238E27FC236}">
              <a16:creationId xmlns:a16="http://schemas.microsoft.com/office/drawing/2014/main" id="{053CEFF7-24E1-4D27-AE44-C6AC066CE739}"/>
            </a:ext>
          </a:extLst>
        </xdr:cNvPr>
        <xdr:cNvCxnSpPr/>
      </xdr:nvCxnSpPr>
      <xdr:spPr>
        <a:xfrm flipV="1">
          <a:off x="20432395" y="7263041"/>
          <a:ext cx="892810" cy="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34346</xdr:rowOff>
    </xdr:from>
    <xdr:to>
      <xdr:col>102</xdr:col>
      <xdr:colOff>165100</xdr:colOff>
      <xdr:row>41</xdr:row>
      <xdr:rowOff>135946</xdr:rowOff>
    </xdr:to>
    <xdr:sp macro="" textlink="">
      <xdr:nvSpPr>
        <xdr:cNvPr id="496" name="楕円 495">
          <a:extLst>
            <a:ext uri="{FF2B5EF4-FFF2-40B4-BE49-F238E27FC236}">
              <a16:creationId xmlns:a16="http://schemas.microsoft.com/office/drawing/2014/main" id="{24033532-FFE7-4185-83F0-377D6BFD9420}"/>
            </a:ext>
          </a:extLst>
        </xdr:cNvPr>
        <xdr:cNvSpPr/>
      </xdr:nvSpPr>
      <xdr:spPr>
        <a:xfrm>
          <a:off x="19496405" y="7220006"/>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83199</xdr:rowOff>
    </xdr:from>
    <xdr:to>
      <xdr:col>107</xdr:col>
      <xdr:colOff>50800</xdr:colOff>
      <xdr:row>41</xdr:row>
      <xdr:rowOff>85146</xdr:rowOff>
    </xdr:to>
    <xdr:cxnSp macro="">
      <xdr:nvCxnSpPr>
        <xdr:cNvPr id="497" name="直線コネクタ 496">
          <a:extLst>
            <a:ext uri="{FF2B5EF4-FFF2-40B4-BE49-F238E27FC236}">
              <a16:creationId xmlns:a16="http://schemas.microsoft.com/office/drawing/2014/main" id="{062694F7-4FB4-4389-A797-C6E50507DC82}"/>
            </a:ext>
          </a:extLst>
        </xdr:cNvPr>
        <xdr:cNvCxnSpPr/>
      </xdr:nvCxnSpPr>
      <xdr:spPr>
        <a:xfrm flipV="1">
          <a:off x="19545300" y="7266954"/>
          <a:ext cx="887095" cy="1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12259</xdr:rowOff>
    </xdr:from>
    <xdr:to>
      <xdr:col>98</xdr:col>
      <xdr:colOff>38100</xdr:colOff>
      <xdr:row>41</xdr:row>
      <xdr:rowOff>113859</xdr:rowOff>
    </xdr:to>
    <xdr:sp macro="" textlink="">
      <xdr:nvSpPr>
        <xdr:cNvPr id="498" name="楕円 497">
          <a:extLst>
            <a:ext uri="{FF2B5EF4-FFF2-40B4-BE49-F238E27FC236}">
              <a16:creationId xmlns:a16="http://schemas.microsoft.com/office/drawing/2014/main" id="{99CC101E-50B1-49F5-828D-4F5D80A7E38A}"/>
            </a:ext>
          </a:extLst>
        </xdr:cNvPr>
        <xdr:cNvSpPr/>
      </xdr:nvSpPr>
      <xdr:spPr>
        <a:xfrm>
          <a:off x="18603595" y="7196014"/>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63059</xdr:rowOff>
    </xdr:from>
    <xdr:to>
      <xdr:col>102</xdr:col>
      <xdr:colOff>114300</xdr:colOff>
      <xdr:row>41</xdr:row>
      <xdr:rowOff>85146</xdr:rowOff>
    </xdr:to>
    <xdr:cxnSp macro="">
      <xdr:nvCxnSpPr>
        <xdr:cNvPr id="499" name="直線コネクタ 498">
          <a:extLst>
            <a:ext uri="{FF2B5EF4-FFF2-40B4-BE49-F238E27FC236}">
              <a16:creationId xmlns:a16="http://schemas.microsoft.com/office/drawing/2014/main" id="{C3B28C65-80F8-46E8-9300-FC27621485C7}"/>
            </a:ext>
          </a:extLst>
        </xdr:cNvPr>
        <xdr:cNvCxnSpPr/>
      </xdr:nvCxnSpPr>
      <xdr:spPr>
        <a:xfrm>
          <a:off x="18658205" y="7250624"/>
          <a:ext cx="887095" cy="18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92172</xdr:rowOff>
    </xdr:from>
    <xdr:ext cx="534377" cy="259045"/>
    <xdr:sp macro="" textlink="">
      <xdr:nvSpPr>
        <xdr:cNvPr id="500" name="n_1aveValue【一般廃棄物処理施設】&#10;一人当たり有形固定資産（償却資産）額">
          <a:extLst>
            <a:ext uri="{FF2B5EF4-FFF2-40B4-BE49-F238E27FC236}">
              <a16:creationId xmlns:a16="http://schemas.microsoft.com/office/drawing/2014/main" id="{19FCBB8C-5030-4334-BC93-8D2FD1974E18}"/>
            </a:ext>
          </a:extLst>
        </xdr:cNvPr>
        <xdr:cNvSpPr txBox="1"/>
      </xdr:nvSpPr>
      <xdr:spPr>
        <a:xfrm>
          <a:off x="21041506" y="675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120580</xdr:rowOff>
    </xdr:from>
    <xdr:ext cx="534377" cy="259045"/>
    <xdr:sp macro="" textlink="">
      <xdr:nvSpPr>
        <xdr:cNvPr id="501" name="n_2aveValue【一般廃棄物処理施設】&#10;一人当たり有形固定資産（償却資産）額">
          <a:extLst>
            <a:ext uri="{FF2B5EF4-FFF2-40B4-BE49-F238E27FC236}">
              <a16:creationId xmlns:a16="http://schemas.microsoft.com/office/drawing/2014/main" id="{E586AD3C-6FB7-46BA-B0C9-143E990B1DA6}"/>
            </a:ext>
          </a:extLst>
        </xdr:cNvPr>
        <xdr:cNvSpPr txBox="1"/>
      </xdr:nvSpPr>
      <xdr:spPr>
        <a:xfrm>
          <a:off x="20165206" y="677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99529</xdr:rowOff>
    </xdr:from>
    <xdr:ext cx="534377" cy="259045"/>
    <xdr:sp macro="" textlink="">
      <xdr:nvSpPr>
        <xdr:cNvPr id="502" name="n_3aveValue【一般廃棄物処理施設】&#10;一人当たり有形固定資産（償却資産）額">
          <a:extLst>
            <a:ext uri="{FF2B5EF4-FFF2-40B4-BE49-F238E27FC236}">
              <a16:creationId xmlns:a16="http://schemas.microsoft.com/office/drawing/2014/main" id="{82E40770-77A3-479D-AB52-A2C249E144EC}"/>
            </a:ext>
          </a:extLst>
        </xdr:cNvPr>
        <xdr:cNvSpPr txBox="1"/>
      </xdr:nvSpPr>
      <xdr:spPr>
        <a:xfrm>
          <a:off x="19278111" y="676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98695</xdr:rowOff>
    </xdr:from>
    <xdr:ext cx="534377" cy="259045"/>
    <xdr:sp macro="" textlink="">
      <xdr:nvSpPr>
        <xdr:cNvPr id="503" name="n_4aveValue【一般廃棄物処理施設】&#10;一人当たり有形固定資産（償却資産）額">
          <a:extLst>
            <a:ext uri="{FF2B5EF4-FFF2-40B4-BE49-F238E27FC236}">
              <a16:creationId xmlns:a16="http://schemas.microsoft.com/office/drawing/2014/main" id="{4AFBBF1D-7D3B-4531-920D-C965BE495643}"/>
            </a:ext>
          </a:extLst>
        </xdr:cNvPr>
        <xdr:cNvSpPr txBox="1"/>
      </xdr:nvSpPr>
      <xdr:spPr>
        <a:xfrm>
          <a:off x="18391016" y="676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119308</xdr:rowOff>
    </xdr:from>
    <xdr:ext cx="534377" cy="259045"/>
    <xdr:sp macro="" textlink="">
      <xdr:nvSpPr>
        <xdr:cNvPr id="504" name="n_1mainValue【一般廃棄物処理施設】&#10;一人当たり有形固定資産（償却資産）額">
          <a:extLst>
            <a:ext uri="{FF2B5EF4-FFF2-40B4-BE49-F238E27FC236}">
              <a16:creationId xmlns:a16="http://schemas.microsoft.com/office/drawing/2014/main" id="{E350BF6F-1CDD-4DCB-8AA9-592C5E72B727}"/>
            </a:ext>
          </a:extLst>
        </xdr:cNvPr>
        <xdr:cNvSpPr txBox="1"/>
      </xdr:nvSpPr>
      <xdr:spPr>
        <a:xfrm>
          <a:off x="21041506" y="7303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125126</xdr:rowOff>
    </xdr:from>
    <xdr:ext cx="534377" cy="259045"/>
    <xdr:sp macro="" textlink="">
      <xdr:nvSpPr>
        <xdr:cNvPr id="505" name="n_2mainValue【一般廃棄物処理施設】&#10;一人当たり有形固定資産（償却資産）額">
          <a:extLst>
            <a:ext uri="{FF2B5EF4-FFF2-40B4-BE49-F238E27FC236}">
              <a16:creationId xmlns:a16="http://schemas.microsoft.com/office/drawing/2014/main" id="{456322B4-3F75-49B4-A9F7-B6293868618F}"/>
            </a:ext>
          </a:extLst>
        </xdr:cNvPr>
        <xdr:cNvSpPr txBox="1"/>
      </xdr:nvSpPr>
      <xdr:spPr>
        <a:xfrm>
          <a:off x="20165206" y="730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127073</xdr:rowOff>
    </xdr:from>
    <xdr:ext cx="534377" cy="259045"/>
    <xdr:sp macro="" textlink="">
      <xdr:nvSpPr>
        <xdr:cNvPr id="506" name="n_3mainValue【一般廃棄物処理施設】&#10;一人当たり有形固定資産（償却資産）額">
          <a:extLst>
            <a:ext uri="{FF2B5EF4-FFF2-40B4-BE49-F238E27FC236}">
              <a16:creationId xmlns:a16="http://schemas.microsoft.com/office/drawing/2014/main" id="{81835219-35BF-4541-A842-BC48CCDCF58D}"/>
            </a:ext>
          </a:extLst>
        </xdr:cNvPr>
        <xdr:cNvSpPr txBox="1"/>
      </xdr:nvSpPr>
      <xdr:spPr>
        <a:xfrm>
          <a:off x="19278111" y="731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104986</xdr:rowOff>
    </xdr:from>
    <xdr:ext cx="534377" cy="259045"/>
    <xdr:sp macro="" textlink="">
      <xdr:nvSpPr>
        <xdr:cNvPr id="507" name="n_4mainValue【一般廃棄物処理施設】&#10;一人当たり有形固定資産（償却資産）額">
          <a:extLst>
            <a:ext uri="{FF2B5EF4-FFF2-40B4-BE49-F238E27FC236}">
              <a16:creationId xmlns:a16="http://schemas.microsoft.com/office/drawing/2014/main" id="{6B334778-D512-42C7-BD76-745E51301E16}"/>
            </a:ext>
          </a:extLst>
        </xdr:cNvPr>
        <xdr:cNvSpPr txBox="1"/>
      </xdr:nvSpPr>
      <xdr:spPr>
        <a:xfrm>
          <a:off x="18391016" y="7292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DD2E73B9-A3E4-4F4F-B0C6-C002B96ABD48}"/>
            </a:ext>
          </a:extLst>
        </xdr:cNvPr>
        <xdr:cNvSpPr/>
      </xdr:nvSpPr>
      <xdr:spPr>
        <a:xfrm>
          <a:off x="12447905" y="8176260"/>
          <a:ext cx="4724400" cy="652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81006A17-77FE-435D-9471-E2E4140A9CC0}"/>
            </a:ext>
          </a:extLst>
        </xdr:cNvPr>
        <xdr:cNvSpPr/>
      </xdr:nvSpPr>
      <xdr:spPr>
        <a:xfrm>
          <a:off x="12573000" y="884999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5D6A1812-B3BE-4B5F-AA6B-90590BCA2EC7}"/>
            </a:ext>
          </a:extLst>
        </xdr:cNvPr>
        <xdr:cNvSpPr/>
      </xdr:nvSpPr>
      <xdr:spPr>
        <a:xfrm>
          <a:off x="12573000" y="905700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D75DCE6A-A637-41E9-9988-55816D59E30B}"/>
            </a:ext>
          </a:extLst>
        </xdr:cNvPr>
        <xdr:cNvSpPr/>
      </xdr:nvSpPr>
      <xdr:spPr>
        <a:xfrm>
          <a:off x="13590905" y="884999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F60BF16F-3CBB-45AA-BC6E-3B7DC1818F49}"/>
            </a:ext>
          </a:extLst>
        </xdr:cNvPr>
        <xdr:cNvSpPr/>
      </xdr:nvSpPr>
      <xdr:spPr>
        <a:xfrm>
          <a:off x="13590905" y="905700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DE2F7AB2-BB45-49E0-8A65-5B0317F1E06F}"/>
            </a:ext>
          </a:extLst>
        </xdr:cNvPr>
        <xdr:cNvSpPr/>
      </xdr:nvSpPr>
      <xdr:spPr>
        <a:xfrm>
          <a:off x="14733905" y="884999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CFE6D2C8-E9EC-4CF0-B7DF-7A72C0E24AF0}"/>
            </a:ext>
          </a:extLst>
        </xdr:cNvPr>
        <xdr:cNvSpPr/>
      </xdr:nvSpPr>
      <xdr:spPr>
        <a:xfrm>
          <a:off x="14733905" y="905700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E30D9493-51F4-4A2E-BBE0-53BCF1FFEBF2}"/>
            </a:ext>
          </a:extLst>
        </xdr:cNvPr>
        <xdr:cNvSpPr/>
      </xdr:nvSpPr>
      <xdr:spPr>
        <a:xfrm>
          <a:off x="12447905" y="9349740"/>
          <a:ext cx="4724400" cy="233172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660B804F-CBCA-4A8B-BDCB-5E1DFCED23D4}"/>
            </a:ext>
          </a:extLst>
        </xdr:cNvPr>
        <xdr:cNvSpPr txBox="1"/>
      </xdr:nvSpPr>
      <xdr:spPr>
        <a:xfrm>
          <a:off x="12409805" y="915162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A17D99E9-1F78-4B09-8A65-6BD61925C0EE}"/>
            </a:ext>
          </a:extLst>
        </xdr:cNvPr>
        <xdr:cNvCxnSpPr/>
      </xdr:nvCxnSpPr>
      <xdr:spPr>
        <a:xfrm>
          <a:off x="12447905" y="116814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B2755A9B-51F1-4ED0-98E1-FE7325C595C8}"/>
            </a:ext>
          </a:extLst>
        </xdr:cNvPr>
        <xdr:cNvSpPr txBox="1"/>
      </xdr:nvSpPr>
      <xdr:spPr>
        <a:xfrm>
          <a:off x="11982631" y="115373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9" name="直線コネクタ 518">
          <a:extLst>
            <a:ext uri="{FF2B5EF4-FFF2-40B4-BE49-F238E27FC236}">
              <a16:creationId xmlns:a16="http://schemas.microsoft.com/office/drawing/2014/main" id="{F48CD08C-5F84-4537-85C3-E75B0505B283}"/>
            </a:ext>
          </a:extLst>
        </xdr:cNvPr>
        <xdr:cNvCxnSpPr/>
      </xdr:nvCxnSpPr>
      <xdr:spPr>
        <a:xfrm>
          <a:off x="12447905" y="1135107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0" name="テキスト ボックス 519">
          <a:extLst>
            <a:ext uri="{FF2B5EF4-FFF2-40B4-BE49-F238E27FC236}">
              <a16:creationId xmlns:a16="http://schemas.microsoft.com/office/drawing/2014/main" id="{89AD1D68-AF24-488A-A7D3-D2868C6DA174}"/>
            </a:ext>
          </a:extLst>
        </xdr:cNvPr>
        <xdr:cNvSpPr txBox="1"/>
      </xdr:nvSpPr>
      <xdr:spPr>
        <a:xfrm>
          <a:off x="11982631" y="111993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1" name="直線コネクタ 520">
          <a:extLst>
            <a:ext uri="{FF2B5EF4-FFF2-40B4-BE49-F238E27FC236}">
              <a16:creationId xmlns:a16="http://schemas.microsoft.com/office/drawing/2014/main" id="{A7B0C0C8-6F37-4132-9F2A-9D4B8225C2A8}"/>
            </a:ext>
          </a:extLst>
        </xdr:cNvPr>
        <xdr:cNvCxnSpPr/>
      </xdr:nvCxnSpPr>
      <xdr:spPr>
        <a:xfrm>
          <a:off x="12447905" y="1101498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2" name="テキスト ボックス 521">
          <a:extLst>
            <a:ext uri="{FF2B5EF4-FFF2-40B4-BE49-F238E27FC236}">
              <a16:creationId xmlns:a16="http://schemas.microsoft.com/office/drawing/2014/main" id="{13BF1744-F3E7-4A36-A911-B93D1350BF0D}"/>
            </a:ext>
          </a:extLst>
        </xdr:cNvPr>
        <xdr:cNvSpPr txBox="1"/>
      </xdr:nvSpPr>
      <xdr:spPr>
        <a:xfrm>
          <a:off x="12042941" y="1087085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3" name="直線コネクタ 522">
          <a:extLst>
            <a:ext uri="{FF2B5EF4-FFF2-40B4-BE49-F238E27FC236}">
              <a16:creationId xmlns:a16="http://schemas.microsoft.com/office/drawing/2014/main" id="{99973106-7AD4-43D8-9E00-69C14D97E3E3}"/>
            </a:ext>
          </a:extLst>
        </xdr:cNvPr>
        <xdr:cNvCxnSpPr/>
      </xdr:nvCxnSpPr>
      <xdr:spPr>
        <a:xfrm>
          <a:off x="12447905" y="106769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4" name="テキスト ボックス 523">
          <a:extLst>
            <a:ext uri="{FF2B5EF4-FFF2-40B4-BE49-F238E27FC236}">
              <a16:creationId xmlns:a16="http://schemas.microsoft.com/office/drawing/2014/main" id="{482CD153-7752-4BCA-983F-8747CA938972}"/>
            </a:ext>
          </a:extLst>
        </xdr:cNvPr>
        <xdr:cNvSpPr txBox="1"/>
      </xdr:nvSpPr>
      <xdr:spPr>
        <a:xfrm>
          <a:off x="12042941" y="105404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5" name="直線コネクタ 524">
          <a:extLst>
            <a:ext uri="{FF2B5EF4-FFF2-40B4-BE49-F238E27FC236}">
              <a16:creationId xmlns:a16="http://schemas.microsoft.com/office/drawing/2014/main" id="{08B0D160-A03A-4AD8-A1A9-4CC400EE2D16}"/>
            </a:ext>
          </a:extLst>
        </xdr:cNvPr>
        <xdr:cNvCxnSpPr/>
      </xdr:nvCxnSpPr>
      <xdr:spPr>
        <a:xfrm>
          <a:off x="12447905" y="1034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6" name="テキスト ボックス 525">
          <a:extLst>
            <a:ext uri="{FF2B5EF4-FFF2-40B4-BE49-F238E27FC236}">
              <a16:creationId xmlns:a16="http://schemas.microsoft.com/office/drawing/2014/main" id="{1EE1E174-C80D-4FAB-9DE8-05DB871CC239}"/>
            </a:ext>
          </a:extLst>
        </xdr:cNvPr>
        <xdr:cNvSpPr txBox="1"/>
      </xdr:nvSpPr>
      <xdr:spPr>
        <a:xfrm>
          <a:off x="12042941" y="102024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7" name="直線コネクタ 526">
          <a:extLst>
            <a:ext uri="{FF2B5EF4-FFF2-40B4-BE49-F238E27FC236}">
              <a16:creationId xmlns:a16="http://schemas.microsoft.com/office/drawing/2014/main" id="{03C9BE9B-D905-4B31-8CD4-5D76FB41F387}"/>
            </a:ext>
          </a:extLst>
        </xdr:cNvPr>
        <xdr:cNvCxnSpPr/>
      </xdr:nvCxnSpPr>
      <xdr:spPr>
        <a:xfrm>
          <a:off x="12447905" y="1001621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8" name="テキスト ボックス 527">
          <a:extLst>
            <a:ext uri="{FF2B5EF4-FFF2-40B4-BE49-F238E27FC236}">
              <a16:creationId xmlns:a16="http://schemas.microsoft.com/office/drawing/2014/main" id="{89826F7B-4529-4910-9D3A-C98FD732E486}"/>
            </a:ext>
          </a:extLst>
        </xdr:cNvPr>
        <xdr:cNvSpPr txBox="1"/>
      </xdr:nvSpPr>
      <xdr:spPr>
        <a:xfrm>
          <a:off x="12042941" y="987209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9" name="直線コネクタ 528">
          <a:extLst>
            <a:ext uri="{FF2B5EF4-FFF2-40B4-BE49-F238E27FC236}">
              <a16:creationId xmlns:a16="http://schemas.microsoft.com/office/drawing/2014/main" id="{CBCA7FBC-1412-4C64-8DFA-52D4C1247F5F}"/>
            </a:ext>
          </a:extLst>
        </xdr:cNvPr>
        <xdr:cNvCxnSpPr/>
      </xdr:nvCxnSpPr>
      <xdr:spPr>
        <a:xfrm>
          <a:off x="12447905" y="968012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0" name="テキスト ボックス 529">
          <a:extLst>
            <a:ext uri="{FF2B5EF4-FFF2-40B4-BE49-F238E27FC236}">
              <a16:creationId xmlns:a16="http://schemas.microsoft.com/office/drawing/2014/main" id="{C2F2E05D-7341-4109-8C4F-94246CD6ED89}"/>
            </a:ext>
          </a:extLst>
        </xdr:cNvPr>
        <xdr:cNvSpPr txBox="1"/>
      </xdr:nvSpPr>
      <xdr:spPr>
        <a:xfrm>
          <a:off x="12108966" y="953599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B1004E82-5E4C-4F92-AEEC-68F4392917ED}"/>
            </a:ext>
          </a:extLst>
        </xdr:cNvPr>
        <xdr:cNvCxnSpPr/>
      </xdr:nvCxnSpPr>
      <xdr:spPr>
        <a:xfrm>
          <a:off x="12447905" y="93497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2" name="【保健センター・保健所】&#10;有形固定資産減価償却率グラフ枠">
          <a:extLst>
            <a:ext uri="{FF2B5EF4-FFF2-40B4-BE49-F238E27FC236}">
              <a16:creationId xmlns:a16="http://schemas.microsoft.com/office/drawing/2014/main" id="{01FC7E86-A00A-421D-8B31-D5729BBBE97E}"/>
            </a:ext>
          </a:extLst>
        </xdr:cNvPr>
        <xdr:cNvSpPr/>
      </xdr:nvSpPr>
      <xdr:spPr>
        <a:xfrm>
          <a:off x="12447905" y="9349740"/>
          <a:ext cx="4724400" cy="233172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111034</xdr:rowOff>
    </xdr:from>
    <xdr:to>
      <xdr:col>85</xdr:col>
      <xdr:colOff>126364</xdr:colOff>
      <xdr:row>64</xdr:row>
      <xdr:rowOff>130628</xdr:rowOff>
    </xdr:to>
    <xdr:cxnSp macro="">
      <xdr:nvCxnSpPr>
        <xdr:cNvPr id="533" name="直線コネクタ 532">
          <a:extLst>
            <a:ext uri="{FF2B5EF4-FFF2-40B4-BE49-F238E27FC236}">
              <a16:creationId xmlns:a16="http://schemas.microsoft.com/office/drawing/2014/main" id="{6B1DE1D5-D610-4947-934D-C59D851E1DF3}"/>
            </a:ext>
          </a:extLst>
        </xdr:cNvPr>
        <xdr:cNvCxnSpPr/>
      </xdr:nvCxnSpPr>
      <xdr:spPr>
        <a:xfrm flipV="1">
          <a:off x="16316959" y="9750334"/>
          <a:ext cx="0" cy="160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4" name="【保健センター・保健所】&#10;有形固定資産減価償却率最小値テキスト">
          <a:extLst>
            <a:ext uri="{FF2B5EF4-FFF2-40B4-BE49-F238E27FC236}">
              <a16:creationId xmlns:a16="http://schemas.microsoft.com/office/drawing/2014/main" id="{DD66AF7F-AE35-4D63-BB34-C44A0949EB65}"/>
            </a:ext>
          </a:extLst>
        </xdr:cNvPr>
        <xdr:cNvSpPr txBox="1"/>
      </xdr:nvSpPr>
      <xdr:spPr>
        <a:xfrm>
          <a:off x="16355695" y="11354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5" name="直線コネクタ 534">
          <a:extLst>
            <a:ext uri="{FF2B5EF4-FFF2-40B4-BE49-F238E27FC236}">
              <a16:creationId xmlns:a16="http://schemas.microsoft.com/office/drawing/2014/main" id="{4EA1BDD1-4D90-47D7-8538-DD0750EBEB8B}"/>
            </a:ext>
          </a:extLst>
        </xdr:cNvPr>
        <xdr:cNvCxnSpPr/>
      </xdr:nvCxnSpPr>
      <xdr:spPr>
        <a:xfrm>
          <a:off x="16230600" y="11351078"/>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57711</xdr:rowOff>
    </xdr:from>
    <xdr:ext cx="340478" cy="259045"/>
    <xdr:sp macro="" textlink="">
      <xdr:nvSpPr>
        <xdr:cNvPr id="536" name="【保健センター・保健所】&#10;有形固定資産減価償却率最大値テキスト">
          <a:extLst>
            <a:ext uri="{FF2B5EF4-FFF2-40B4-BE49-F238E27FC236}">
              <a16:creationId xmlns:a16="http://schemas.microsoft.com/office/drawing/2014/main" id="{2CC56413-E56E-49B7-BBDF-09986E303D8B}"/>
            </a:ext>
          </a:extLst>
        </xdr:cNvPr>
        <xdr:cNvSpPr txBox="1"/>
      </xdr:nvSpPr>
      <xdr:spPr>
        <a:xfrm>
          <a:off x="16355695" y="95255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111034</xdr:rowOff>
    </xdr:from>
    <xdr:to>
      <xdr:col>86</xdr:col>
      <xdr:colOff>25400</xdr:colOff>
      <xdr:row>55</xdr:row>
      <xdr:rowOff>111034</xdr:rowOff>
    </xdr:to>
    <xdr:cxnSp macro="">
      <xdr:nvCxnSpPr>
        <xdr:cNvPr id="537" name="直線コネクタ 536">
          <a:extLst>
            <a:ext uri="{FF2B5EF4-FFF2-40B4-BE49-F238E27FC236}">
              <a16:creationId xmlns:a16="http://schemas.microsoft.com/office/drawing/2014/main" id="{7A092B22-B753-498D-AC42-D34B1AD3B318}"/>
            </a:ext>
          </a:extLst>
        </xdr:cNvPr>
        <xdr:cNvCxnSpPr/>
      </xdr:nvCxnSpPr>
      <xdr:spPr>
        <a:xfrm>
          <a:off x="16230600" y="9750334"/>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50454</xdr:rowOff>
    </xdr:from>
    <xdr:ext cx="405111" cy="259045"/>
    <xdr:sp macro="" textlink="">
      <xdr:nvSpPr>
        <xdr:cNvPr id="538" name="【保健センター・保健所】&#10;有形固定資産減価償却率平均値テキスト">
          <a:extLst>
            <a:ext uri="{FF2B5EF4-FFF2-40B4-BE49-F238E27FC236}">
              <a16:creationId xmlns:a16="http://schemas.microsoft.com/office/drawing/2014/main" id="{85DB522A-AD0B-43CF-96C4-8A0C41DDE2B0}"/>
            </a:ext>
          </a:extLst>
        </xdr:cNvPr>
        <xdr:cNvSpPr txBox="1"/>
      </xdr:nvSpPr>
      <xdr:spPr>
        <a:xfrm>
          <a:off x="16355695" y="103888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539" name="フローチャート: 判断 538">
          <a:extLst>
            <a:ext uri="{FF2B5EF4-FFF2-40B4-BE49-F238E27FC236}">
              <a16:creationId xmlns:a16="http://schemas.microsoft.com/office/drawing/2014/main" id="{54DA1EC1-7D1C-483E-A4D5-CBF5AF71CB3E}"/>
            </a:ext>
          </a:extLst>
        </xdr:cNvPr>
        <xdr:cNvSpPr/>
      </xdr:nvSpPr>
      <xdr:spPr>
        <a:xfrm>
          <a:off x="16268700" y="10545082"/>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25944</xdr:rowOff>
    </xdr:from>
    <xdr:to>
      <xdr:col>81</xdr:col>
      <xdr:colOff>101600</xdr:colOff>
      <xdr:row>60</xdr:row>
      <xdr:rowOff>127544</xdr:rowOff>
    </xdr:to>
    <xdr:sp macro="" textlink="">
      <xdr:nvSpPr>
        <xdr:cNvPr id="540" name="フローチャート: 判断 539">
          <a:extLst>
            <a:ext uri="{FF2B5EF4-FFF2-40B4-BE49-F238E27FC236}">
              <a16:creationId xmlns:a16="http://schemas.microsoft.com/office/drawing/2014/main" id="{489CA406-8499-43B6-9681-2518543296D3}"/>
            </a:ext>
          </a:extLst>
        </xdr:cNvPr>
        <xdr:cNvSpPr/>
      </xdr:nvSpPr>
      <xdr:spPr>
        <a:xfrm>
          <a:off x="15430500" y="10543449"/>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3084</xdr:rowOff>
    </xdr:from>
    <xdr:to>
      <xdr:col>76</xdr:col>
      <xdr:colOff>165100</xdr:colOff>
      <xdr:row>60</xdr:row>
      <xdr:rowOff>104684</xdr:rowOff>
    </xdr:to>
    <xdr:sp macro="" textlink="">
      <xdr:nvSpPr>
        <xdr:cNvPr id="541" name="フローチャート: 判断 540">
          <a:extLst>
            <a:ext uri="{FF2B5EF4-FFF2-40B4-BE49-F238E27FC236}">
              <a16:creationId xmlns:a16="http://schemas.microsoft.com/office/drawing/2014/main" id="{F3E22376-5876-4DD4-99A7-2E68EA41F397}"/>
            </a:ext>
          </a:extLst>
        </xdr:cNvPr>
        <xdr:cNvSpPr/>
      </xdr:nvSpPr>
      <xdr:spPr>
        <a:xfrm>
          <a:off x="14543405" y="1051868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1451</xdr:rowOff>
    </xdr:from>
    <xdr:to>
      <xdr:col>72</xdr:col>
      <xdr:colOff>38100</xdr:colOff>
      <xdr:row>60</xdr:row>
      <xdr:rowOff>103051</xdr:rowOff>
    </xdr:to>
    <xdr:sp macro="" textlink="">
      <xdr:nvSpPr>
        <xdr:cNvPr id="542" name="フローチャート: 判断 541">
          <a:extLst>
            <a:ext uri="{FF2B5EF4-FFF2-40B4-BE49-F238E27FC236}">
              <a16:creationId xmlns:a16="http://schemas.microsoft.com/office/drawing/2014/main" id="{82D9F342-02AC-42B8-BC13-281B26F7054C}"/>
            </a:ext>
          </a:extLst>
        </xdr:cNvPr>
        <xdr:cNvSpPr/>
      </xdr:nvSpPr>
      <xdr:spPr>
        <a:xfrm>
          <a:off x="13650595" y="10517051"/>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148409</xdr:rowOff>
    </xdr:from>
    <xdr:to>
      <xdr:col>67</xdr:col>
      <xdr:colOff>101600</xdr:colOff>
      <xdr:row>60</xdr:row>
      <xdr:rowOff>78559</xdr:rowOff>
    </xdr:to>
    <xdr:sp macro="" textlink="">
      <xdr:nvSpPr>
        <xdr:cNvPr id="543" name="フローチャート: 判断 542">
          <a:extLst>
            <a:ext uri="{FF2B5EF4-FFF2-40B4-BE49-F238E27FC236}">
              <a16:creationId xmlns:a16="http://schemas.microsoft.com/office/drawing/2014/main" id="{C1BBE4D1-5266-4044-8DBD-A2A28949E94E}"/>
            </a:ext>
          </a:extLst>
        </xdr:cNvPr>
        <xdr:cNvSpPr/>
      </xdr:nvSpPr>
      <xdr:spPr>
        <a:xfrm>
          <a:off x="12763500" y="10488749"/>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6E07FFF6-9E3D-4577-8EC2-AA8F236158BC}"/>
            </a:ext>
          </a:extLst>
        </xdr:cNvPr>
        <xdr:cNvSpPr txBox="1"/>
      </xdr:nvSpPr>
      <xdr:spPr>
        <a:xfrm>
          <a:off x="16127095"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116B0183-8450-410D-AB3E-02DECEFDDE24}"/>
            </a:ext>
          </a:extLst>
        </xdr:cNvPr>
        <xdr:cNvSpPr txBox="1"/>
      </xdr:nvSpPr>
      <xdr:spPr>
        <a:xfrm>
          <a:off x="15288895"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4A65A0B5-DED9-495B-8001-5F91FF3B044E}"/>
            </a:ext>
          </a:extLst>
        </xdr:cNvPr>
        <xdr:cNvSpPr txBox="1"/>
      </xdr:nvSpPr>
      <xdr:spPr>
        <a:xfrm>
          <a:off x="14401800"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FB38BB7F-9058-4157-BA88-93FC014D141E}"/>
            </a:ext>
          </a:extLst>
        </xdr:cNvPr>
        <xdr:cNvSpPr txBox="1"/>
      </xdr:nvSpPr>
      <xdr:spPr>
        <a:xfrm>
          <a:off x="13514705"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9E101FBA-98E0-4455-A0DC-B094F399BAA9}"/>
            </a:ext>
          </a:extLst>
        </xdr:cNvPr>
        <xdr:cNvSpPr txBox="1"/>
      </xdr:nvSpPr>
      <xdr:spPr>
        <a:xfrm>
          <a:off x="12621895"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119017</xdr:rowOff>
    </xdr:from>
    <xdr:to>
      <xdr:col>85</xdr:col>
      <xdr:colOff>177800</xdr:colOff>
      <xdr:row>61</xdr:row>
      <xdr:rowOff>49167</xdr:rowOff>
    </xdr:to>
    <xdr:sp macro="" textlink="">
      <xdr:nvSpPr>
        <xdr:cNvPr id="549" name="楕円 548">
          <a:extLst>
            <a:ext uri="{FF2B5EF4-FFF2-40B4-BE49-F238E27FC236}">
              <a16:creationId xmlns:a16="http://schemas.microsoft.com/office/drawing/2014/main" id="{1656CD9F-4A75-4501-8DA1-C0F54921F2D3}"/>
            </a:ext>
          </a:extLst>
        </xdr:cNvPr>
        <xdr:cNvSpPr/>
      </xdr:nvSpPr>
      <xdr:spPr>
        <a:xfrm>
          <a:off x="16268700" y="10634617"/>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97444</xdr:rowOff>
    </xdr:from>
    <xdr:ext cx="405111" cy="259045"/>
    <xdr:sp macro="" textlink="">
      <xdr:nvSpPr>
        <xdr:cNvPr id="550" name="【保健センター・保健所】&#10;有形固定資産減価償却率該当値テキスト">
          <a:extLst>
            <a:ext uri="{FF2B5EF4-FFF2-40B4-BE49-F238E27FC236}">
              <a16:creationId xmlns:a16="http://schemas.microsoft.com/office/drawing/2014/main" id="{001FB1B8-37A4-4B29-816F-92F4FEE203F6}"/>
            </a:ext>
          </a:extLst>
        </xdr:cNvPr>
        <xdr:cNvSpPr txBox="1"/>
      </xdr:nvSpPr>
      <xdr:spPr>
        <a:xfrm>
          <a:off x="16355695" y="10616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96157</xdr:rowOff>
    </xdr:from>
    <xdr:to>
      <xdr:col>81</xdr:col>
      <xdr:colOff>101600</xdr:colOff>
      <xdr:row>61</xdr:row>
      <xdr:rowOff>26307</xdr:rowOff>
    </xdr:to>
    <xdr:sp macro="" textlink="">
      <xdr:nvSpPr>
        <xdr:cNvPr id="551" name="楕円 550">
          <a:extLst>
            <a:ext uri="{FF2B5EF4-FFF2-40B4-BE49-F238E27FC236}">
              <a16:creationId xmlns:a16="http://schemas.microsoft.com/office/drawing/2014/main" id="{F266CD86-4987-4E37-AB9A-C2D9613A007B}"/>
            </a:ext>
          </a:extLst>
        </xdr:cNvPr>
        <xdr:cNvSpPr/>
      </xdr:nvSpPr>
      <xdr:spPr>
        <a:xfrm>
          <a:off x="15430500" y="10615567"/>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146957</xdr:rowOff>
    </xdr:from>
    <xdr:to>
      <xdr:col>85</xdr:col>
      <xdr:colOff>127000</xdr:colOff>
      <xdr:row>60</xdr:row>
      <xdr:rowOff>169817</xdr:rowOff>
    </xdr:to>
    <xdr:cxnSp macro="">
      <xdr:nvCxnSpPr>
        <xdr:cNvPr id="552" name="直線コネクタ 551">
          <a:extLst>
            <a:ext uri="{FF2B5EF4-FFF2-40B4-BE49-F238E27FC236}">
              <a16:creationId xmlns:a16="http://schemas.microsoft.com/office/drawing/2014/main" id="{E0FB30C9-3C0C-4995-92B9-EEE1C34ABFDE}"/>
            </a:ext>
          </a:extLst>
        </xdr:cNvPr>
        <xdr:cNvCxnSpPr/>
      </xdr:nvCxnSpPr>
      <xdr:spPr>
        <a:xfrm>
          <a:off x="15479395" y="10664462"/>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50437</xdr:rowOff>
    </xdr:from>
    <xdr:to>
      <xdr:col>76</xdr:col>
      <xdr:colOff>165100</xdr:colOff>
      <xdr:row>60</xdr:row>
      <xdr:rowOff>152037</xdr:rowOff>
    </xdr:to>
    <xdr:sp macro="" textlink="">
      <xdr:nvSpPr>
        <xdr:cNvPr id="553" name="楕円 552">
          <a:extLst>
            <a:ext uri="{FF2B5EF4-FFF2-40B4-BE49-F238E27FC236}">
              <a16:creationId xmlns:a16="http://schemas.microsoft.com/office/drawing/2014/main" id="{51FD9A52-76FE-4627-B737-AA61B103321F}"/>
            </a:ext>
          </a:extLst>
        </xdr:cNvPr>
        <xdr:cNvSpPr/>
      </xdr:nvSpPr>
      <xdr:spPr>
        <a:xfrm>
          <a:off x="14543405" y="10564132"/>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101237</xdr:rowOff>
    </xdr:from>
    <xdr:to>
      <xdr:col>81</xdr:col>
      <xdr:colOff>50800</xdr:colOff>
      <xdr:row>60</xdr:row>
      <xdr:rowOff>146957</xdr:rowOff>
    </xdr:to>
    <xdr:cxnSp macro="">
      <xdr:nvCxnSpPr>
        <xdr:cNvPr id="554" name="直線コネクタ 553">
          <a:extLst>
            <a:ext uri="{FF2B5EF4-FFF2-40B4-BE49-F238E27FC236}">
              <a16:creationId xmlns:a16="http://schemas.microsoft.com/office/drawing/2014/main" id="{F433C1E5-4926-4970-9336-4632E0E49385}"/>
            </a:ext>
          </a:extLst>
        </xdr:cNvPr>
        <xdr:cNvCxnSpPr/>
      </xdr:nvCxnSpPr>
      <xdr:spPr>
        <a:xfrm>
          <a:off x="14592300" y="10618742"/>
          <a:ext cx="887095"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21046</xdr:rowOff>
    </xdr:from>
    <xdr:to>
      <xdr:col>72</xdr:col>
      <xdr:colOff>38100</xdr:colOff>
      <xdr:row>60</xdr:row>
      <xdr:rowOff>122646</xdr:rowOff>
    </xdr:to>
    <xdr:sp macro="" textlink="">
      <xdr:nvSpPr>
        <xdr:cNvPr id="555" name="楕円 554">
          <a:extLst>
            <a:ext uri="{FF2B5EF4-FFF2-40B4-BE49-F238E27FC236}">
              <a16:creationId xmlns:a16="http://schemas.microsoft.com/office/drawing/2014/main" id="{DB2AC6D3-24E1-4A60-9324-11A7B1BF224B}"/>
            </a:ext>
          </a:extLst>
        </xdr:cNvPr>
        <xdr:cNvSpPr/>
      </xdr:nvSpPr>
      <xdr:spPr>
        <a:xfrm>
          <a:off x="13650595" y="10540456"/>
          <a:ext cx="10350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71846</xdr:rowOff>
    </xdr:from>
    <xdr:to>
      <xdr:col>76</xdr:col>
      <xdr:colOff>114300</xdr:colOff>
      <xdr:row>60</xdr:row>
      <xdr:rowOff>101237</xdr:rowOff>
    </xdr:to>
    <xdr:cxnSp macro="">
      <xdr:nvCxnSpPr>
        <xdr:cNvPr id="556" name="直線コネクタ 555">
          <a:extLst>
            <a:ext uri="{FF2B5EF4-FFF2-40B4-BE49-F238E27FC236}">
              <a16:creationId xmlns:a16="http://schemas.microsoft.com/office/drawing/2014/main" id="{1E000BED-D7DD-4989-ABBC-A06A8C705B42}"/>
            </a:ext>
          </a:extLst>
        </xdr:cNvPr>
        <xdr:cNvCxnSpPr/>
      </xdr:nvCxnSpPr>
      <xdr:spPr>
        <a:xfrm>
          <a:off x="13705205" y="10587446"/>
          <a:ext cx="887095" cy="3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132080</xdr:rowOff>
    </xdr:from>
    <xdr:to>
      <xdr:col>67</xdr:col>
      <xdr:colOff>101600</xdr:colOff>
      <xdr:row>61</xdr:row>
      <xdr:rowOff>62230</xdr:rowOff>
    </xdr:to>
    <xdr:sp macro="" textlink="">
      <xdr:nvSpPr>
        <xdr:cNvPr id="557" name="楕円 556">
          <a:extLst>
            <a:ext uri="{FF2B5EF4-FFF2-40B4-BE49-F238E27FC236}">
              <a16:creationId xmlns:a16="http://schemas.microsoft.com/office/drawing/2014/main" id="{A1D5DEA5-362F-4D1E-A555-B4AFEC91722D}"/>
            </a:ext>
          </a:extLst>
        </xdr:cNvPr>
        <xdr:cNvSpPr/>
      </xdr:nvSpPr>
      <xdr:spPr>
        <a:xfrm>
          <a:off x="12763500" y="10651490"/>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71846</xdr:rowOff>
    </xdr:from>
    <xdr:to>
      <xdr:col>71</xdr:col>
      <xdr:colOff>177800</xdr:colOff>
      <xdr:row>61</xdr:row>
      <xdr:rowOff>11430</xdr:rowOff>
    </xdr:to>
    <xdr:cxnSp macro="">
      <xdr:nvCxnSpPr>
        <xdr:cNvPr id="558" name="直線コネクタ 557">
          <a:extLst>
            <a:ext uri="{FF2B5EF4-FFF2-40B4-BE49-F238E27FC236}">
              <a16:creationId xmlns:a16="http://schemas.microsoft.com/office/drawing/2014/main" id="{A5CDE37F-81A1-47A9-99B4-957EC6EEAEBA}"/>
            </a:ext>
          </a:extLst>
        </xdr:cNvPr>
        <xdr:cNvCxnSpPr/>
      </xdr:nvCxnSpPr>
      <xdr:spPr>
        <a:xfrm flipV="1">
          <a:off x="12812395" y="10587446"/>
          <a:ext cx="892810" cy="11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144071</xdr:rowOff>
    </xdr:from>
    <xdr:ext cx="405111" cy="259045"/>
    <xdr:sp macro="" textlink="">
      <xdr:nvSpPr>
        <xdr:cNvPr id="559" name="n_1aveValue【保健センター・保健所】&#10;有形固定資産減価償却率">
          <a:extLst>
            <a:ext uri="{FF2B5EF4-FFF2-40B4-BE49-F238E27FC236}">
              <a16:creationId xmlns:a16="http://schemas.microsoft.com/office/drawing/2014/main" id="{F5B12757-F0D5-4BCB-822D-11CBD25118D8}"/>
            </a:ext>
          </a:extLst>
        </xdr:cNvPr>
        <xdr:cNvSpPr txBox="1"/>
      </xdr:nvSpPr>
      <xdr:spPr>
        <a:xfrm>
          <a:off x="15267949" y="10311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121211</xdr:rowOff>
    </xdr:from>
    <xdr:ext cx="405111" cy="259045"/>
    <xdr:sp macro="" textlink="">
      <xdr:nvSpPr>
        <xdr:cNvPr id="560" name="n_2aveValue【保健センター・保健所】&#10;有形固定資産減価償却率">
          <a:extLst>
            <a:ext uri="{FF2B5EF4-FFF2-40B4-BE49-F238E27FC236}">
              <a16:creationId xmlns:a16="http://schemas.microsoft.com/office/drawing/2014/main" id="{8B2FE5FF-5942-4995-8479-3770632A8E0C}"/>
            </a:ext>
          </a:extLst>
        </xdr:cNvPr>
        <xdr:cNvSpPr txBox="1"/>
      </xdr:nvSpPr>
      <xdr:spPr>
        <a:xfrm>
          <a:off x="14391649" y="10284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119578</xdr:rowOff>
    </xdr:from>
    <xdr:ext cx="405111" cy="259045"/>
    <xdr:sp macro="" textlink="">
      <xdr:nvSpPr>
        <xdr:cNvPr id="561" name="n_3aveValue【保健センター・保健所】&#10;有形固定資産減価償却率">
          <a:extLst>
            <a:ext uri="{FF2B5EF4-FFF2-40B4-BE49-F238E27FC236}">
              <a16:creationId xmlns:a16="http://schemas.microsoft.com/office/drawing/2014/main" id="{0E0D405D-EA29-476B-A2FE-BEB8466A448B}"/>
            </a:ext>
          </a:extLst>
        </xdr:cNvPr>
        <xdr:cNvSpPr txBox="1"/>
      </xdr:nvSpPr>
      <xdr:spPr>
        <a:xfrm>
          <a:off x="13498839" y="10282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95086</xdr:rowOff>
    </xdr:from>
    <xdr:ext cx="405111" cy="259045"/>
    <xdr:sp macro="" textlink="">
      <xdr:nvSpPr>
        <xdr:cNvPr id="562" name="n_4aveValue【保健センター・保健所】&#10;有形固定資産減価償却率">
          <a:extLst>
            <a:ext uri="{FF2B5EF4-FFF2-40B4-BE49-F238E27FC236}">
              <a16:creationId xmlns:a16="http://schemas.microsoft.com/office/drawing/2014/main" id="{681B981A-3F2F-46FF-84BF-D4A86A23F30A}"/>
            </a:ext>
          </a:extLst>
        </xdr:cNvPr>
        <xdr:cNvSpPr txBox="1"/>
      </xdr:nvSpPr>
      <xdr:spPr>
        <a:xfrm>
          <a:off x="12611744" y="10263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17434</xdr:rowOff>
    </xdr:from>
    <xdr:ext cx="405111" cy="259045"/>
    <xdr:sp macro="" textlink="">
      <xdr:nvSpPr>
        <xdr:cNvPr id="563" name="n_1mainValue【保健センター・保健所】&#10;有形固定資産減価償却率">
          <a:extLst>
            <a:ext uri="{FF2B5EF4-FFF2-40B4-BE49-F238E27FC236}">
              <a16:creationId xmlns:a16="http://schemas.microsoft.com/office/drawing/2014/main" id="{90882621-9190-4316-988D-D22510B25424}"/>
            </a:ext>
          </a:extLst>
        </xdr:cNvPr>
        <xdr:cNvSpPr txBox="1"/>
      </xdr:nvSpPr>
      <xdr:spPr>
        <a:xfrm>
          <a:off x="15267949" y="10712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143164</xdr:rowOff>
    </xdr:from>
    <xdr:ext cx="405111" cy="259045"/>
    <xdr:sp macro="" textlink="">
      <xdr:nvSpPr>
        <xdr:cNvPr id="564" name="n_2mainValue【保健センター・保健所】&#10;有形固定資産減価償却率">
          <a:extLst>
            <a:ext uri="{FF2B5EF4-FFF2-40B4-BE49-F238E27FC236}">
              <a16:creationId xmlns:a16="http://schemas.microsoft.com/office/drawing/2014/main" id="{DFCF98D4-C035-4D5B-8803-2634FA271C77}"/>
            </a:ext>
          </a:extLst>
        </xdr:cNvPr>
        <xdr:cNvSpPr txBox="1"/>
      </xdr:nvSpPr>
      <xdr:spPr>
        <a:xfrm>
          <a:off x="14391649" y="10660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113773</xdr:rowOff>
    </xdr:from>
    <xdr:ext cx="405111" cy="259045"/>
    <xdr:sp macro="" textlink="">
      <xdr:nvSpPr>
        <xdr:cNvPr id="565" name="n_3mainValue【保健センター・保健所】&#10;有形固定資産減価償却率">
          <a:extLst>
            <a:ext uri="{FF2B5EF4-FFF2-40B4-BE49-F238E27FC236}">
              <a16:creationId xmlns:a16="http://schemas.microsoft.com/office/drawing/2014/main" id="{4844AA7F-09C1-42ED-AD72-00156AB706E7}"/>
            </a:ext>
          </a:extLst>
        </xdr:cNvPr>
        <xdr:cNvSpPr txBox="1"/>
      </xdr:nvSpPr>
      <xdr:spPr>
        <a:xfrm>
          <a:off x="13498839" y="1062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53357</xdr:rowOff>
    </xdr:from>
    <xdr:ext cx="405111" cy="259045"/>
    <xdr:sp macro="" textlink="">
      <xdr:nvSpPr>
        <xdr:cNvPr id="566" name="n_4mainValue【保健センター・保健所】&#10;有形固定資産減価償却率">
          <a:extLst>
            <a:ext uri="{FF2B5EF4-FFF2-40B4-BE49-F238E27FC236}">
              <a16:creationId xmlns:a16="http://schemas.microsoft.com/office/drawing/2014/main" id="{BF1FFEC8-125D-4A19-9C55-5D19042DBFB7}"/>
            </a:ext>
          </a:extLst>
        </xdr:cNvPr>
        <xdr:cNvSpPr txBox="1"/>
      </xdr:nvSpPr>
      <xdr:spPr>
        <a:xfrm>
          <a:off x="12611744" y="1074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680EEC5A-6851-4E8C-8882-AA9E42933364}"/>
            </a:ext>
          </a:extLst>
        </xdr:cNvPr>
        <xdr:cNvSpPr/>
      </xdr:nvSpPr>
      <xdr:spPr>
        <a:xfrm>
          <a:off x="18288000" y="8176260"/>
          <a:ext cx="4724400" cy="652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72BA40B2-5AFB-4FD7-AC83-316BE680A7E1}"/>
            </a:ext>
          </a:extLst>
        </xdr:cNvPr>
        <xdr:cNvSpPr/>
      </xdr:nvSpPr>
      <xdr:spPr>
        <a:xfrm>
          <a:off x="18413095" y="884999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30B41B26-322C-4205-8FF1-33000ADC676E}"/>
            </a:ext>
          </a:extLst>
        </xdr:cNvPr>
        <xdr:cNvSpPr/>
      </xdr:nvSpPr>
      <xdr:spPr>
        <a:xfrm>
          <a:off x="18413095" y="905700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81350F89-A973-4D96-B1C4-A7F0D1B0B24F}"/>
            </a:ext>
          </a:extLst>
        </xdr:cNvPr>
        <xdr:cNvSpPr/>
      </xdr:nvSpPr>
      <xdr:spPr>
        <a:xfrm>
          <a:off x="19431000" y="884999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81088B09-932F-4111-8011-5E47FAA49D06}"/>
            </a:ext>
          </a:extLst>
        </xdr:cNvPr>
        <xdr:cNvSpPr/>
      </xdr:nvSpPr>
      <xdr:spPr>
        <a:xfrm>
          <a:off x="19431000" y="905700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3FE30DA4-4414-44D1-8125-F684FABD7F10}"/>
            </a:ext>
          </a:extLst>
        </xdr:cNvPr>
        <xdr:cNvSpPr/>
      </xdr:nvSpPr>
      <xdr:spPr>
        <a:xfrm>
          <a:off x="20574000" y="884999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070E10E4-9C6C-4533-8EF2-3DACFD81E8A4}"/>
            </a:ext>
          </a:extLst>
        </xdr:cNvPr>
        <xdr:cNvSpPr/>
      </xdr:nvSpPr>
      <xdr:spPr>
        <a:xfrm>
          <a:off x="20574000" y="905700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30EA4413-337E-4691-B493-8AEF8B9844AC}"/>
            </a:ext>
          </a:extLst>
        </xdr:cNvPr>
        <xdr:cNvSpPr/>
      </xdr:nvSpPr>
      <xdr:spPr>
        <a:xfrm>
          <a:off x="18288000" y="9349740"/>
          <a:ext cx="4724400" cy="233172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A43FBBF3-E0EC-434C-BD43-C6079E2E92D7}"/>
            </a:ext>
          </a:extLst>
        </xdr:cNvPr>
        <xdr:cNvSpPr txBox="1"/>
      </xdr:nvSpPr>
      <xdr:spPr>
        <a:xfrm>
          <a:off x="18249900" y="915162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2C533817-F762-4852-8135-D4279935BF05}"/>
            </a:ext>
          </a:extLst>
        </xdr:cNvPr>
        <xdr:cNvCxnSpPr/>
      </xdr:nvCxnSpPr>
      <xdr:spPr>
        <a:xfrm>
          <a:off x="18288000" y="116814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7" name="直線コネクタ 576">
          <a:extLst>
            <a:ext uri="{FF2B5EF4-FFF2-40B4-BE49-F238E27FC236}">
              <a16:creationId xmlns:a16="http://schemas.microsoft.com/office/drawing/2014/main" id="{A5E55831-EB3C-4923-A6B3-E7BF8046C9FE}"/>
            </a:ext>
          </a:extLst>
        </xdr:cNvPr>
        <xdr:cNvCxnSpPr/>
      </xdr:nvCxnSpPr>
      <xdr:spPr>
        <a:xfrm>
          <a:off x="18288000" y="1135107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8" name="テキスト ボックス 577">
          <a:extLst>
            <a:ext uri="{FF2B5EF4-FFF2-40B4-BE49-F238E27FC236}">
              <a16:creationId xmlns:a16="http://schemas.microsoft.com/office/drawing/2014/main" id="{40E47B76-FBB3-404F-8656-FFEBA50B7B23}"/>
            </a:ext>
          </a:extLst>
        </xdr:cNvPr>
        <xdr:cNvSpPr txBox="1"/>
      </xdr:nvSpPr>
      <xdr:spPr>
        <a:xfrm>
          <a:off x="17822726" y="111993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9" name="直線コネクタ 578">
          <a:extLst>
            <a:ext uri="{FF2B5EF4-FFF2-40B4-BE49-F238E27FC236}">
              <a16:creationId xmlns:a16="http://schemas.microsoft.com/office/drawing/2014/main" id="{1B3CC3B0-02E3-4A8D-A854-7F2D0E15D446}"/>
            </a:ext>
          </a:extLst>
        </xdr:cNvPr>
        <xdr:cNvCxnSpPr/>
      </xdr:nvCxnSpPr>
      <xdr:spPr>
        <a:xfrm>
          <a:off x="18288000" y="1101498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0" name="テキスト ボックス 579">
          <a:extLst>
            <a:ext uri="{FF2B5EF4-FFF2-40B4-BE49-F238E27FC236}">
              <a16:creationId xmlns:a16="http://schemas.microsoft.com/office/drawing/2014/main" id="{9123D4D0-C87D-4C64-BA58-2BFF65E7AC2A}"/>
            </a:ext>
          </a:extLst>
        </xdr:cNvPr>
        <xdr:cNvSpPr txBox="1"/>
      </xdr:nvSpPr>
      <xdr:spPr>
        <a:xfrm>
          <a:off x="17822726" y="1087085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1" name="直線コネクタ 580">
          <a:extLst>
            <a:ext uri="{FF2B5EF4-FFF2-40B4-BE49-F238E27FC236}">
              <a16:creationId xmlns:a16="http://schemas.microsoft.com/office/drawing/2014/main" id="{627EF612-620A-467A-A1D1-C860E33F82A7}"/>
            </a:ext>
          </a:extLst>
        </xdr:cNvPr>
        <xdr:cNvCxnSpPr/>
      </xdr:nvCxnSpPr>
      <xdr:spPr>
        <a:xfrm>
          <a:off x="18288000" y="106769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2" name="テキスト ボックス 581">
          <a:extLst>
            <a:ext uri="{FF2B5EF4-FFF2-40B4-BE49-F238E27FC236}">
              <a16:creationId xmlns:a16="http://schemas.microsoft.com/office/drawing/2014/main" id="{016EC5CF-A9A7-44C5-8CE5-28E9F246E6E9}"/>
            </a:ext>
          </a:extLst>
        </xdr:cNvPr>
        <xdr:cNvSpPr txBox="1"/>
      </xdr:nvSpPr>
      <xdr:spPr>
        <a:xfrm>
          <a:off x="17822726" y="105404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3" name="直線コネクタ 582">
          <a:extLst>
            <a:ext uri="{FF2B5EF4-FFF2-40B4-BE49-F238E27FC236}">
              <a16:creationId xmlns:a16="http://schemas.microsoft.com/office/drawing/2014/main" id="{B366CC46-8559-4A86-8398-4E96B0B76DE5}"/>
            </a:ext>
          </a:extLst>
        </xdr:cNvPr>
        <xdr:cNvCxnSpPr/>
      </xdr:nvCxnSpPr>
      <xdr:spPr>
        <a:xfrm>
          <a:off x="18288000" y="1034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4" name="テキスト ボックス 583">
          <a:extLst>
            <a:ext uri="{FF2B5EF4-FFF2-40B4-BE49-F238E27FC236}">
              <a16:creationId xmlns:a16="http://schemas.microsoft.com/office/drawing/2014/main" id="{E6AA2F03-1FCB-4BB4-AA7E-98B7EBA85C49}"/>
            </a:ext>
          </a:extLst>
        </xdr:cNvPr>
        <xdr:cNvSpPr txBox="1"/>
      </xdr:nvSpPr>
      <xdr:spPr>
        <a:xfrm>
          <a:off x="17822726" y="102024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5" name="直線コネクタ 584">
          <a:extLst>
            <a:ext uri="{FF2B5EF4-FFF2-40B4-BE49-F238E27FC236}">
              <a16:creationId xmlns:a16="http://schemas.microsoft.com/office/drawing/2014/main" id="{2EA148FC-DE78-4B28-8FD6-32AC93B443C9}"/>
            </a:ext>
          </a:extLst>
        </xdr:cNvPr>
        <xdr:cNvCxnSpPr/>
      </xdr:nvCxnSpPr>
      <xdr:spPr>
        <a:xfrm>
          <a:off x="18288000" y="1001621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6" name="テキスト ボックス 585">
          <a:extLst>
            <a:ext uri="{FF2B5EF4-FFF2-40B4-BE49-F238E27FC236}">
              <a16:creationId xmlns:a16="http://schemas.microsoft.com/office/drawing/2014/main" id="{09CC3F15-E449-4778-8700-B7001D0B131A}"/>
            </a:ext>
          </a:extLst>
        </xdr:cNvPr>
        <xdr:cNvSpPr txBox="1"/>
      </xdr:nvSpPr>
      <xdr:spPr>
        <a:xfrm>
          <a:off x="17822726" y="987209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7" name="直線コネクタ 586">
          <a:extLst>
            <a:ext uri="{FF2B5EF4-FFF2-40B4-BE49-F238E27FC236}">
              <a16:creationId xmlns:a16="http://schemas.microsoft.com/office/drawing/2014/main" id="{F6D23AD3-3B26-4536-AE05-26F0A9E05B6E}"/>
            </a:ext>
          </a:extLst>
        </xdr:cNvPr>
        <xdr:cNvCxnSpPr/>
      </xdr:nvCxnSpPr>
      <xdr:spPr>
        <a:xfrm>
          <a:off x="18288000" y="968012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8" name="テキスト ボックス 587">
          <a:extLst>
            <a:ext uri="{FF2B5EF4-FFF2-40B4-BE49-F238E27FC236}">
              <a16:creationId xmlns:a16="http://schemas.microsoft.com/office/drawing/2014/main" id="{C985A441-3AD0-4E94-AE75-68F01A6AF886}"/>
            </a:ext>
          </a:extLst>
        </xdr:cNvPr>
        <xdr:cNvSpPr txBox="1"/>
      </xdr:nvSpPr>
      <xdr:spPr>
        <a:xfrm>
          <a:off x="17822726" y="95359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4571D3EA-8C73-4751-85B5-24A854A4DFE4}"/>
            </a:ext>
          </a:extLst>
        </xdr:cNvPr>
        <xdr:cNvCxnSpPr/>
      </xdr:nvCxnSpPr>
      <xdr:spPr>
        <a:xfrm>
          <a:off x="18288000" y="93497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6BAE4536-0020-4892-AF05-D139D1A01FEE}"/>
            </a:ext>
          </a:extLst>
        </xdr:cNvPr>
        <xdr:cNvSpPr txBox="1"/>
      </xdr:nvSpPr>
      <xdr:spPr>
        <a:xfrm>
          <a:off x="17822726" y="91979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保健センター・保健所】&#10;一人当たり面積グラフ枠">
          <a:extLst>
            <a:ext uri="{FF2B5EF4-FFF2-40B4-BE49-F238E27FC236}">
              <a16:creationId xmlns:a16="http://schemas.microsoft.com/office/drawing/2014/main" id="{223D6C84-3547-467B-8B4C-688D4C4E2F38}"/>
            </a:ext>
          </a:extLst>
        </xdr:cNvPr>
        <xdr:cNvSpPr/>
      </xdr:nvSpPr>
      <xdr:spPr>
        <a:xfrm>
          <a:off x="18288000" y="9349740"/>
          <a:ext cx="4724400" cy="233172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108857</xdr:rowOff>
    </xdr:to>
    <xdr:cxnSp macro="">
      <xdr:nvCxnSpPr>
        <xdr:cNvPr id="592" name="直線コネクタ 591">
          <a:extLst>
            <a:ext uri="{FF2B5EF4-FFF2-40B4-BE49-F238E27FC236}">
              <a16:creationId xmlns:a16="http://schemas.microsoft.com/office/drawing/2014/main" id="{2AB8FBE1-CB68-4FDE-B429-435B49360E27}"/>
            </a:ext>
          </a:extLst>
        </xdr:cNvPr>
        <xdr:cNvCxnSpPr/>
      </xdr:nvCxnSpPr>
      <xdr:spPr>
        <a:xfrm flipV="1">
          <a:off x="22162769" y="9814560"/>
          <a:ext cx="0" cy="1512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593" name="【保健センター・保健所】&#10;一人当たり面積最小値テキスト">
          <a:extLst>
            <a:ext uri="{FF2B5EF4-FFF2-40B4-BE49-F238E27FC236}">
              <a16:creationId xmlns:a16="http://schemas.microsoft.com/office/drawing/2014/main" id="{79381453-4AD0-4BE7-8301-905F8F3A9664}"/>
            </a:ext>
          </a:extLst>
        </xdr:cNvPr>
        <xdr:cNvSpPr txBox="1"/>
      </xdr:nvSpPr>
      <xdr:spPr>
        <a:xfrm>
          <a:off x="22201505" y="1132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594" name="直線コネクタ 593">
          <a:extLst>
            <a:ext uri="{FF2B5EF4-FFF2-40B4-BE49-F238E27FC236}">
              <a16:creationId xmlns:a16="http://schemas.microsoft.com/office/drawing/2014/main" id="{A0AB348F-CA6A-4F16-89EC-AA46EB88AE45}"/>
            </a:ext>
          </a:extLst>
        </xdr:cNvPr>
        <xdr:cNvCxnSpPr/>
      </xdr:nvCxnSpPr>
      <xdr:spPr>
        <a:xfrm>
          <a:off x="22070695" y="11327402"/>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595" name="【保健センター・保健所】&#10;一人当たり面積最大値テキスト">
          <a:extLst>
            <a:ext uri="{FF2B5EF4-FFF2-40B4-BE49-F238E27FC236}">
              <a16:creationId xmlns:a16="http://schemas.microsoft.com/office/drawing/2014/main" id="{0C58C1BB-3C52-449F-8816-D8FDCFFEBC65}"/>
            </a:ext>
          </a:extLst>
        </xdr:cNvPr>
        <xdr:cNvSpPr txBox="1"/>
      </xdr:nvSpPr>
      <xdr:spPr>
        <a:xfrm>
          <a:off x="22201505" y="9582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596" name="直線コネクタ 595">
          <a:extLst>
            <a:ext uri="{FF2B5EF4-FFF2-40B4-BE49-F238E27FC236}">
              <a16:creationId xmlns:a16="http://schemas.microsoft.com/office/drawing/2014/main" id="{9A26CA73-0F1A-419D-B59D-FBC677C3588E}"/>
            </a:ext>
          </a:extLst>
        </xdr:cNvPr>
        <xdr:cNvCxnSpPr/>
      </xdr:nvCxnSpPr>
      <xdr:spPr>
        <a:xfrm>
          <a:off x="22070695" y="9814560"/>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148970</xdr:rowOff>
    </xdr:from>
    <xdr:ext cx="469744" cy="259045"/>
    <xdr:sp macro="" textlink="">
      <xdr:nvSpPr>
        <xdr:cNvPr id="597" name="【保健センター・保健所】&#10;一人当たり面積平均値テキスト">
          <a:extLst>
            <a:ext uri="{FF2B5EF4-FFF2-40B4-BE49-F238E27FC236}">
              <a16:creationId xmlns:a16="http://schemas.microsoft.com/office/drawing/2014/main" id="{52AFE33A-8842-48BB-9981-6899F6708767}"/>
            </a:ext>
          </a:extLst>
        </xdr:cNvPr>
        <xdr:cNvSpPr txBox="1"/>
      </xdr:nvSpPr>
      <xdr:spPr>
        <a:xfrm>
          <a:off x="22201505" y="10664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126093</xdr:rowOff>
    </xdr:from>
    <xdr:to>
      <xdr:col>116</xdr:col>
      <xdr:colOff>114300</xdr:colOff>
      <xdr:row>62</xdr:row>
      <xdr:rowOff>56243</xdr:rowOff>
    </xdr:to>
    <xdr:sp macro="" textlink="">
      <xdr:nvSpPr>
        <xdr:cNvPr id="598" name="フローチャート: 判断 597">
          <a:extLst>
            <a:ext uri="{FF2B5EF4-FFF2-40B4-BE49-F238E27FC236}">
              <a16:creationId xmlns:a16="http://schemas.microsoft.com/office/drawing/2014/main" id="{833B218A-3DBB-407A-B69D-29706CD411EC}"/>
            </a:ext>
          </a:extLst>
        </xdr:cNvPr>
        <xdr:cNvSpPr/>
      </xdr:nvSpPr>
      <xdr:spPr>
        <a:xfrm>
          <a:off x="22108795" y="10815048"/>
          <a:ext cx="103505" cy="1111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599" name="フローチャート: 判断 598">
          <a:extLst>
            <a:ext uri="{FF2B5EF4-FFF2-40B4-BE49-F238E27FC236}">
              <a16:creationId xmlns:a16="http://schemas.microsoft.com/office/drawing/2014/main" id="{89FFDC45-3263-4B65-B0BB-8E19CCE9F790}"/>
            </a:ext>
          </a:extLst>
        </xdr:cNvPr>
        <xdr:cNvSpPr/>
      </xdr:nvSpPr>
      <xdr:spPr>
        <a:xfrm>
          <a:off x="21270595" y="10838725"/>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147865</xdr:rowOff>
    </xdr:from>
    <xdr:to>
      <xdr:col>107</xdr:col>
      <xdr:colOff>101600</xdr:colOff>
      <xdr:row>62</xdr:row>
      <xdr:rowOff>78015</xdr:rowOff>
    </xdr:to>
    <xdr:sp macro="" textlink="">
      <xdr:nvSpPr>
        <xdr:cNvPr id="600" name="フローチャート: 判断 599">
          <a:extLst>
            <a:ext uri="{FF2B5EF4-FFF2-40B4-BE49-F238E27FC236}">
              <a16:creationId xmlns:a16="http://schemas.microsoft.com/office/drawing/2014/main" id="{A9EA680C-2070-4BF3-AE0D-DD254BBFAAF2}"/>
            </a:ext>
          </a:extLst>
        </xdr:cNvPr>
        <xdr:cNvSpPr/>
      </xdr:nvSpPr>
      <xdr:spPr>
        <a:xfrm>
          <a:off x="20383500" y="10838725"/>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601" name="フローチャート: 判断 600">
          <a:extLst>
            <a:ext uri="{FF2B5EF4-FFF2-40B4-BE49-F238E27FC236}">
              <a16:creationId xmlns:a16="http://schemas.microsoft.com/office/drawing/2014/main" id="{A1B7A0FF-859B-43DD-8EA6-BE13C06C2CBE}"/>
            </a:ext>
          </a:extLst>
        </xdr:cNvPr>
        <xdr:cNvSpPr/>
      </xdr:nvSpPr>
      <xdr:spPr>
        <a:xfrm>
          <a:off x="19496405" y="1083164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602" name="フローチャート: 判断 601">
          <a:extLst>
            <a:ext uri="{FF2B5EF4-FFF2-40B4-BE49-F238E27FC236}">
              <a16:creationId xmlns:a16="http://schemas.microsoft.com/office/drawing/2014/main" id="{4AAF2E80-7C1F-47CB-9A4D-3B3B0C462C12}"/>
            </a:ext>
          </a:extLst>
        </xdr:cNvPr>
        <xdr:cNvSpPr/>
      </xdr:nvSpPr>
      <xdr:spPr>
        <a:xfrm>
          <a:off x="18603595" y="10831648"/>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6F41F339-133D-40E6-A85A-E919571EC03A}"/>
            </a:ext>
          </a:extLst>
        </xdr:cNvPr>
        <xdr:cNvSpPr txBox="1"/>
      </xdr:nvSpPr>
      <xdr:spPr>
        <a:xfrm>
          <a:off x="21972905"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8D78149A-9944-49F3-9DBF-4B1715EEA0E8}"/>
            </a:ext>
          </a:extLst>
        </xdr:cNvPr>
        <xdr:cNvSpPr txBox="1"/>
      </xdr:nvSpPr>
      <xdr:spPr>
        <a:xfrm>
          <a:off x="21134705"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AD60FABC-6BCB-4D9E-8233-EF6C3EFE1537}"/>
            </a:ext>
          </a:extLst>
        </xdr:cNvPr>
        <xdr:cNvSpPr txBox="1"/>
      </xdr:nvSpPr>
      <xdr:spPr>
        <a:xfrm>
          <a:off x="20241895"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75598EA7-279E-4033-840D-50999328F966}"/>
            </a:ext>
          </a:extLst>
        </xdr:cNvPr>
        <xdr:cNvSpPr txBox="1"/>
      </xdr:nvSpPr>
      <xdr:spPr>
        <a:xfrm>
          <a:off x="19354800"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7E6B7718-7A7D-4465-9E29-D8DE643D1F00}"/>
            </a:ext>
          </a:extLst>
        </xdr:cNvPr>
        <xdr:cNvSpPr txBox="1"/>
      </xdr:nvSpPr>
      <xdr:spPr>
        <a:xfrm>
          <a:off x="18467705"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11793</xdr:rowOff>
    </xdr:from>
    <xdr:to>
      <xdr:col>116</xdr:col>
      <xdr:colOff>114300</xdr:colOff>
      <xdr:row>63</xdr:row>
      <xdr:rowOff>113393</xdr:rowOff>
    </xdr:to>
    <xdr:sp macro="" textlink="">
      <xdr:nvSpPr>
        <xdr:cNvPr id="608" name="楕円 607">
          <a:extLst>
            <a:ext uri="{FF2B5EF4-FFF2-40B4-BE49-F238E27FC236}">
              <a16:creationId xmlns:a16="http://schemas.microsoft.com/office/drawing/2014/main" id="{CDDBFD95-CD26-4600-B75F-0082F08975C4}"/>
            </a:ext>
          </a:extLst>
        </xdr:cNvPr>
        <xdr:cNvSpPr/>
      </xdr:nvSpPr>
      <xdr:spPr>
        <a:xfrm>
          <a:off x="22108795" y="11051268"/>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161670</xdr:rowOff>
    </xdr:from>
    <xdr:ext cx="469744" cy="259045"/>
    <xdr:sp macro="" textlink="">
      <xdr:nvSpPr>
        <xdr:cNvPr id="609" name="【保健センター・保健所】&#10;一人当たり面積該当値テキスト">
          <a:extLst>
            <a:ext uri="{FF2B5EF4-FFF2-40B4-BE49-F238E27FC236}">
              <a16:creationId xmlns:a16="http://schemas.microsoft.com/office/drawing/2014/main" id="{B41CB492-B5E5-4504-8CF0-E1EB380D99E6}"/>
            </a:ext>
          </a:extLst>
        </xdr:cNvPr>
        <xdr:cNvSpPr txBox="1"/>
      </xdr:nvSpPr>
      <xdr:spPr>
        <a:xfrm>
          <a:off x="22201505" y="11025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11793</xdr:rowOff>
    </xdr:from>
    <xdr:to>
      <xdr:col>112</xdr:col>
      <xdr:colOff>38100</xdr:colOff>
      <xdr:row>63</xdr:row>
      <xdr:rowOff>113393</xdr:rowOff>
    </xdr:to>
    <xdr:sp macro="" textlink="">
      <xdr:nvSpPr>
        <xdr:cNvPr id="610" name="楕円 609">
          <a:extLst>
            <a:ext uri="{FF2B5EF4-FFF2-40B4-BE49-F238E27FC236}">
              <a16:creationId xmlns:a16="http://schemas.microsoft.com/office/drawing/2014/main" id="{32566B9D-003F-4B91-9B57-359B14D006F3}"/>
            </a:ext>
          </a:extLst>
        </xdr:cNvPr>
        <xdr:cNvSpPr/>
      </xdr:nvSpPr>
      <xdr:spPr>
        <a:xfrm>
          <a:off x="21270595" y="11051268"/>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62593</xdr:rowOff>
    </xdr:from>
    <xdr:to>
      <xdr:col>116</xdr:col>
      <xdr:colOff>63500</xdr:colOff>
      <xdr:row>63</xdr:row>
      <xdr:rowOff>62593</xdr:rowOff>
    </xdr:to>
    <xdr:cxnSp macro="">
      <xdr:nvCxnSpPr>
        <xdr:cNvPr id="611" name="直線コネクタ 610">
          <a:extLst>
            <a:ext uri="{FF2B5EF4-FFF2-40B4-BE49-F238E27FC236}">
              <a16:creationId xmlns:a16="http://schemas.microsoft.com/office/drawing/2014/main" id="{09DC5DC5-035D-4FA3-8546-EE156B24B716}"/>
            </a:ext>
          </a:extLst>
        </xdr:cNvPr>
        <xdr:cNvCxnSpPr/>
      </xdr:nvCxnSpPr>
      <xdr:spPr>
        <a:xfrm>
          <a:off x="21325205" y="111058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11793</xdr:rowOff>
    </xdr:from>
    <xdr:to>
      <xdr:col>107</xdr:col>
      <xdr:colOff>101600</xdr:colOff>
      <xdr:row>63</xdr:row>
      <xdr:rowOff>113393</xdr:rowOff>
    </xdr:to>
    <xdr:sp macro="" textlink="">
      <xdr:nvSpPr>
        <xdr:cNvPr id="612" name="楕円 611">
          <a:extLst>
            <a:ext uri="{FF2B5EF4-FFF2-40B4-BE49-F238E27FC236}">
              <a16:creationId xmlns:a16="http://schemas.microsoft.com/office/drawing/2014/main" id="{6A3D9961-DC5C-4207-B039-68FDAE47AB27}"/>
            </a:ext>
          </a:extLst>
        </xdr:cNvPr>
        <xdr:cNvSpPr/>
      </xdr:nvSpPr>
      <xdr:spPr>
        <a:xfrm>
          <a:off x="20383500" y="11051268"/>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62593</xdr:rowOff>
    </xdr:from>
    <xdr:to>
      <xdr:col>111</xdr:col>
      <xdr:colOff>177800</xdr:colOff>
      <xdr:row>63</xdr:row>
      <xdr:rowOff>62593</xdr:rowOff>
    </xdr:to>
    <xdr:cxnSp macro="">
      <xdr:nvCxnSpPr>
        <xdr:cNvPr id="613" name="直線コネクタ 612">
          <a:extLst>
            <a:ext uri="{FF2B5EF4-FFF2-40B4-BE49-F238E27FC236}">
              <a16:creationId xmlns:a16="http://schemas.microsoft.com/office/drawing/2014/main" id="{A7228175-C734-42F4-A065-04C2629E2BF2}"/>
            </a:ext>
          </a:extLst>
        </xdr:cNvPr>
        <xdr:cNvCxnSpPr/>
      </xdr:nvCxnSpPr>
      <xdr:spPr>
        <a:xfrm>
          <a:off x="20432395" y="11105878"/>
          <a:ext cx="89281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11793</xdr:rowOff>
    </xdr:from>
    <xdr:to>
      <xdr:col>102</xdr:col>
      <xdr:colOff>165100</xdr:colOff>
      <xdr:row>63</xdr:row>
      <xdr:rowOff>113393</xdr:rowOff>
    </xdr:to>
    <xdr:sp macro="" textlink="">
      <xdr:nvSpPr>
        <xdr:cNvPr id="614" name="楕円 613">
          <a:extLst>
            <a:ext uri="{FF2B5EF4-FFF2-40B4-BE49-F238E27FC236}">
              <a16:creationId xmlns:a16="http://schemas.microsoft.com/office/drawing/2014/main" id="{2B2D8F77-0CB1-4ACE-B24D-B17D1274F87F}"/>
            </a:ext>
          </a:extLst>
        </xdr:cNvPr>
        <xdr:cNvSpPr/>
      </xdr:nvSpPr>
      <xdr:spPr>
        <a:xfrm>
          <a:off x="19496405" y="1105126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62593</xdr:rowOff>
    </xdr:from>
    <xdr:to>
      <xdr:col>107</xdr:col>
      <xdr:colOff>50800</xdr:colOff>
      <xdr:row>63</xdr:row>
      <xdr:rowOff>62593</xdr:rowOff>
    </xdr:to>
    <xdr:cxnSp macro="">
      <xdr:nvCxnSpPr>
        <xdr:cNvPr id="615" name="直線コネクタ 614">
          <a:extLst>
            <a:ext uri="{FF2B5EF4-FFF2-40B4-BE49-F238E27FC236}">
              <a16:creationId xmlns:a16="http://schemas.microsoft.com/office/drawing/2014/main" id="{6CB35FA3-B144-4374-977E-4BF6EDC8A71E}"/>
            </a:ext>
          </a:extLst>
        </xdr:cNvPr>
        <xdr:cNvCxnSpPr/>
      </xdr:nvCxnSpPr>
      <xdr:spPr>
        <a:xfrm>
          <a:off x="19545300" y="11105878"/>
          <a:ext cx="88709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11793</xdr:rowOff>
    </xdr:from>
    <xdr:to>
      <xdr:col>98</xdr:col>
      <xdr:colOff>38100</xdr:colOff>
      <xdr:row>63</xdr:row>
      <xdr:rowOff>113393</xdr:rowOff>
    </xdr:to>
    <xdr:sp macro="" textlink="">
      <xdr:nvSpPr>
        <xdr:cNvPr id="616" name="楕円 615">
          <a:extLst>
            <a:ext uri="{FF2B5EF4-FFF2-40B4-BE49-F238E27FC236}">
              <a16:creationId xmlns:a16="http://schemas.microsoft.com/office/drawing/2014/main" id="{C61A669C-461D-44D8-9C8F-6099BCEE646F}"/>
            </a:ext>
          </a:extLst>
        </xdr:cNvPr>
        <xdr:cNvSpPr/>
      </xdr:nvSpPr>
      <xdr:spPr>
        <a:xfrm>
          <a:off x="18603595" y="11051268"/>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62593</xdr:rowOff>
    </xdr:from>
    <xdr:to>
      <xdr:col>102</xdr:col>
      <xdr:colOff>114300</xdr:colOff>
      <xdr:row>63</xdr:row>
      <xdr:rowOff>62593</xdr:rowOff>
    </xdr:to>
    <xdr:cxnSp macro="">
      <xdr:nvCxnSpPr>
        <xdr:cNvPr id="617" name="直線コネクタ 616">
          <a:extLst>
            <a:ext uri="{FF2B5EF4-FFF2-40B4-BE49-F238E27FC236}">
              <a16:creationId xmlns:a16="http://schemas.microsoft.com/office/drawing/2014/main" id="{7D632CAC-2079-4F2B-8BED-CA5CD2886494}"/>
            </a:ext>
          </a:extLst>
        </xdr:cNvPr>
        <xdr:cNvCxnSpPr/>
      </xdr:nvCxnSpPr>
      <xdr:spPr>
        <a:xfrm>
          <a:off x="18658205" y="11105878"/>
          <a:ext cx="88709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94542</xdr:rowOff>
    </xdr:from>
    <xdr:ext cx="469744" cy="259045"/>
    <xdr:sp macro="" textlink="">
      <xdr:nvSpPr>
        <xdr:cNvPr id="618" name="n_1aveValue【保健センター・保健所】&#10;一人当たり面積">
          <a:extLst>
            <a:ext uri="{FF2B5EF4-FFF2-40B4-BE49-F238E27FC236}">
              <a16:creationId xmlns:a16="http://schemas.microsoft.com/office/drawing/2014/main" id="{AFBB06FC-9507-4CAC-8064-2A6E33E9A0F2}"/>
            </a:ext>
          </a:extLst>
        </xdr:cNvPr>
        <xdr:cNvSpPr txBox="1"/>
      </xdr:nvSpPr>
      <xdr:spPr>
        <a:xfrm>
          <a:off x="21073822" y="10613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94542</xdr:rowOff>
    </xdr:from>
    <xdr:ext cx="469744" cy="259045"/>
    <xdr:sp macro="" textlink="">
      <xdr:nvSpPr>
        <xdr:cNvPr id="619" name="n_2aveValue【保健センター・保健所】&#10;一人当たり面積">
          <a:extLst>
            <a:ext uri="{FF2B5EF4-FFF2-40B4-BE49-F238E27FC236}">
              <a16:creationId xmlns:a16="http://schemas.microsoft.com/office/drawing/2014/main" id="{840719C5-C16E-4DC6-9DF5-EFB97C9EEC8E}"/>
            </a:ext>
          </a:extLst>
        </xdr:cNvPr>
        <xdr:cNvSpPr txBox="1"/>
      </xdr:nvSpPr>
      <xdr:spPr>
        <a:xfrm>
          <a:off x="20197522" y="10613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83655</xdr:rowOff>
    </xdr:from>
    <xdr:ext cx="469744" cy="259045"/>
    <xdr:sp macro="" textlink="">
      <xdr:nvSpPr>
        <xdr:cNvPr id="620" name="n_3aveValue【保健センター・保健所】&#10;一人当たり面積">
          <a:extLst>
            <a:ext uri="{FF2B5EF4-FFF2-40B4-BE49-F238E27FC236}">
              <a16:creationId xmlns:a16="http://schemas.microsoft.com/office/drawing/2014/main" id="{59741835-2797-41EC-A7C1-65285924656F}"/>
            </a:ext>
          </a:extLst>
        </xdr:cNvPr>
        <xdr:cNvSpPr txBox="1"/>
      </xdr:nvSpPr>
      <xdr:spPr>
        <a:xfrm>
          <a:off x="19312332" y="1059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83655</xdr:rowOff>
    </xdr:from>
    <xdr:ext cx="469744" cy="259045"/>
    <xdr:sp macro="" textlink="">
      <xdr:nvSpPr>
        <xdr:cNvPr id="621" name="n_4aveValue【保健センター・保健所】&#10;一人当たり面積">
          <a:extLst>
            <a:ext uri="{FF2B5EF4-FFF2-40B4-BE49-F238E27FC236}">
              <a16:creationId xmlns:a16="http://schemas.microsoft.com/office/drawing/2014/main" id="{1741D3D0-59E8-434B-8FAC-79542D6C05E2}"/>
            </a:ext>
          </a:extLst>
        </xdr:cNvPr>
        <xdr:cNvSpPr txBox="1"/>
      </xdr:nvSpPr>
      <xdr:spPr>
        <a:xfrm>
          <a:off x="18425237" y="1059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104520</xdr:rowOff>
    </xdr:from>
    <xdr:ext cx="469744" cy="259045"/>
    <xdr:sp macro="" textlink="">
      <xdr:nvSpPr>
        <xdr:cNvPr id="622" name="n_1mainValue【保健センター・保健所】&#10;一人当たり面積">
          <a:extLst>
            <a:ext uri="{FF2B5EF4-FFF2-40B4-BE49-F238E27FC236}">
              <a16:creationId xmlns:a16="http://schemas.microsoft.com/office/drawing/2014/main" id="{89724F9E-D1E0-408A-984A-CAB12085810C}"/>
            </a:ext>
          </a:extLst>
        </xdr:cNvPr>
        <xdr:cNvSpPr txBox="1"/>
      </xdr:nvSpPr>
      <xdr:spPr>
        <a:xfrm>
          <a:off x="21073822" y="1114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104520</xdr:rowOff>
    </xdr:from>
    <xdr:ext cx="469744" cy="259045"/>
    <xdr:sp macro="" textlink="">
      <xdr:nvSpPr>
        <xdr:cNvPr id="623" name="n_2mainValue【保健センター・保健所】&#10;一人当たり面積">
          <a:extLst>
            <a:ext uri="{FF2B5EF4-FFF2-40B4-BE49-F238E27FC236}">
              <a16:creationId xmlns:a16="http://schemas.microsoft.com/office/drawing/2014/main" id="{8B03EE46-8FF4-431D-BC84-15FFECEC6DCD}"/>
            </a:ext>
          </a:extLst>
        </xdr:cNvPr>
        <xdr:cNvSpPr txBox="1"/>
      </xdr:nvSpPr>
      <xdr:spPr>
        <a:xfrm>
          <a:off x="20197522" y="1114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104520</xdr:rowOff>
    </xdr:from>
    <xdr:ext cx="469744" cy="259045"/>
    <xdr:sp macro="" textlink="">
      <xdr:nvSpPr>
        <xdr:cNvPr id="624" name="n_3mainValue【保健センター・保健所】&#10;一人当たり面積">
          <a:extLst>
            <a:ext uri="{FF2B5EF4-FFF2-40B4-BE49-F238E27FC236}">
              <a16:creationId xmlns:a16="http://schemas.microsoft.com/office/drawing/2014/main" id="{4A88C73A-605A-4686-98BC-E3E08CA2B3A2}"/>
            </a:ext>
          </a:extLst>
        </xdr:cNvPr>
        <xdr:cNvSpPr txBox="1"/>
      </xdr:nvSpPr>
      <xdr:spPr>
        <a:xfrm>
          <a:off x="19312332" y="1114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104520</xdr:rowOff>
    </xdr:from>
    <xdr:ext cx="469744" cy="259045"/>
    <xdr:sp macro="" textlink="">
      <xdr:nvSpPr>
        <xdr:cNvPr id="625" name="n_4mainValue【保健センター・保健所】&#10;一人当たり面積">
          <a:extLst>
            <a:ext uri="{FF2B5EF4-FFF2-40B4-BE49-F238E27FC236}">
              <a16:creationId xmlns:a16="http://schemas.microsoft.com/office/drawing/2014/main" id="{59275F95-52FB-4B64-B6F5-D7B267D1811A}"/>
            </a:ext>
          </a:extLst>
        </xdr:cNvPr>
        <xdr:cNvSpPr txBox="1"/>
      </xdr:nvSpPr>
      <xdr:spPr>
        <a:xfrm>
          <a:off x="18425237" y="1114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7C3218A8-3A70-46B6-8E8B-01D575D0EDAA}"/>
            </a:ext>
          </a:extLst>
        </xdr:cNvPr>
        <xdr:cNvSpPr/>
      </xdr:nvSpPr>
      <xdr:spPr>
        <a:xfrm>
          <a:off x="12447905" y="12070080"/>
          <a:ext cx="4724400" cy="652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626B64E8-EC12-4F8C-BDC5-0118EAC7C72F}"/>
            </a:ext>
          </a:extLst>
        </xdr:cNvPr>
        <xdr:cNvSpPr/>
      </xdr:nvSpPr>
      <xdr:spPr>
        <a:xfrm>
          <a:off x="12573000" y="1274381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DCA538C0-4B42-4103-8C6F-E05F1B61AA40}"/>
            </a:ext>
          </a:extLst>
        </xdr:cNvPr>
        <xdr:cNvSpPr/>
      </xdr:nvSpPr>
      <xdr:spPr>
        <a:xfrm>
          <a:off x="12573000" y="1295082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6F842B0C-A964-4C39-BC84-D5AB4C1FF75C}"/>
            </a:ext>
          </a:extLst>
        </xdr:cNvPr>
        <xdr:cNvSpPr/>
      </xdr:nvSpPr>
      <xdr:spPr>
        <a:xfrm>
          <a:off x="13590905" y="1274381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10846F16-C966-47A1-BB47-0983A45FFCCA}"/>
            </a:ext>
          </a:extLst>
        </xdr:cNvPr>
        <xdr:cNvSpPr/>
      </xdr:nvSpPr>
      <xdr:spPr>
        <a:xfrm>
          <a:off x="13590905" y="1295082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63CA8B4A-82AE-453D-8B39-9C8670685F45}"/>
            </a:ext>
          </a:extLst>
        </xdr:cNvPr>
        <xdr:cNvSpPr/>
      </xdr:nvSpPr>
      <xdr:spPr>
        <a:xfrm>
          <a:off x="14733905" y="1274381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0DE0CED2-413E-45AF-88F6-B200E3DF2AC7}"/>
            </a:ext>
          </a:extLst>
        </xdr:cNvPr>
        <xdr:cNvSpPr/>
      </xdr:nvSpPr>
      <xdr:spPr>
        <a:xfrm>
          <a:off x="14733905" y="1295082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730F00E7-1FF6-4CD2-B8C5-93D57C039653}"/>
            </a:ext>
          </a:extLst>
        </xdr:cNvPr>
        <xdr:cNvSpPr/>
      </xdr:nvSpPr>
      <xdr:spPr>
        <a:xfrm>
          <a:off x="12447905" y="13243560"/>
          <a:ext cx="4724400" cy="233172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id="{72993D2F-4C83-4AE8-9C99-EBADC60286D9}"/>
            </a:ext>
          </a:extLst>
        </xdr:cNvPr>
        <xdr:cNvSpPr txBox="1"/>
      </xdr:nvSpPr>
      <xdr:spPr>
        <a:xfrm>
          <a:off x="12409805" y="130454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id="{CDD9DA30-52D1-407D-8B73-6C8A25AAAD08}"/>
            </a:ext>
          </a:extLst>
        </xdr:cNvPr>
        <xdr:cNvCxnSpPr/>
      </xdr:nvCxnSpPr>
      <xdr:spPr>
        <a:xfrm>
          <a:off x="12447905" y="155752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a16="http://schemas.microsoft.com/office/drawing/2014/main" id="{BE9C0526-C2E3-4280-9771-A2B862AF5BAA}"/>
            </a:ext>
          </a:extLst>
        </xdr:cNvPr>
        <xdr:cNvSpPr txBox="1"/>
      </xdr:nvSpPr>
      <xdr:spPr>
        <a:xfrm>
          <a:off x="11982631" y="15431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7" name="直線コネクタ 636">
          <a:extLst>
            <a:ext uri="{FF2B5EF4-FFF2-40B4-BE49-F238E27FC236}">
              <a16:creationId xmlns:a16="http://schemas.microsoft.com/office/drawing/2014/main" id="{AAA0D542-A237-46DD-A66B-FD25C01CC975}"/>
            </a:ext>
          </a:extLst>
        </xdr:cNvPr>
        <xdr:cNvCxnSpPr/>
      </xdr:nvCxnSpPr>
      <xdr:spPr>
        <a:xfrm>
          <a:off x="12447905" y="151866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8" name="テキスト ボックス 637">
          <a:extLst>
            <a:ext uri="{FF2B5EF4-FFF2-40B4-BE49-F238E27FC236}">
              <a16:creationId xmlns:a16="http://schemas.microsoft.com/office/drawing/2014/main" id="{1A2F4D9D-889C-452A-BA1F-5266EAE52333}"/>
            </a:ext>
          </a:extLst>
        </xdr:cNvPr>
        <xdr:cNvSpPr txBox="1"/>
      </xdr:nvSpPr>
      <xdr:spPr>
        <a:xfrm>
          <a:off x="11982631" y="150425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9" name="直線コネクタ 638">
          <a:extLst>
            <a:ext uri="{FF2B5EF4-FFF2-40B4-BE49-F238E27FC236}">
              <a16:creationId xmlns:a16="http://schemas.microsoft.com/office/drawing/2014/main" id="{B71B6760-A6CD-48FB-BD50-7E066C15D18A}"/>
            </a:ext>
          </a:extLst>
        </xdr:cNvPr>
        <xdr:cNvCxnSpPr/>
      </xdr:nvCxnSpPr>
      <xdr:spPr>
        <a:xfrm>
          <a:off x="12447905" y="147980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0" name="テキスト ボックス 639">
          <a:extLst>
            <a:ext uri="{FF2B5EF4-FFF2-40B4-BE49-F238E27FC236}">
              <a16:creationId xmlns:a16="http://schemas.microsoft.com/office/drawing/2014/main" id="{BC4840B8-F6CD-43BC-98DB-EB61EA155776}"/>
            </a:ext>
          </a:extLst>
        </xdr:cNvPr>
        <xdr:cNvSpPr txBox="1"/>
      </xdr:nvSpPr>
      <xdr:spPr>
        <a:xfrm>
          <a:off x="12042941" y="146539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1" name="直線コネクタ 640">
          <a:extLst>
            <a:ext uri="{FF2B5EF4-FFF2-40B4-BE49-F238E27FC236}">
              <a16:creationId xmlns:a16="http://schemas.microsoft.com/office/drawing/2014/main" id="{1B665BBE-5C59-4BED-87DD-C8FE4A4CEA28}"/>
            </a:ext>
          </a:extLst>
        </xdr:cNvPr>
        <xdr:cNvCxnSpPr/>
      </xdr:nvCxnSpPr>
      <xdr:spPr>
        <a:xfrm>
          <a:off x="12447905" y="144094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2" name="テキスト ボックス 641">
          <a:extLst>
            <a:ext uri="{FF2B5EF4-FFF2-40B4-BE49-F238E27FC236}">
              <a16:creationId xmlns:a16="http://schemas.microsoft.com/office/drawing/2014/main" id="{EAC4E1F0-9D4B-4F05-9D0C-5C408CC693E0}"/>
            </a:ext>
          </a:extLst>
        </xdr:cNvPr>
        <xdr:cNvSpPr txBox="1"/>
      </xdr:nvSpPr>
      <xdr:spPr>
        <a:xfrm>
          <a:off x="12042941" y="142652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3" name="直線コネクタ 642">
          <a:extLst>
            <a:ext uri="{FF2B5EF4-FFF2-40B4-BE49-F238E27FC236}">
              <a16:creationId xmlns:a16="http://schemas.microsoft.com/office/drawing/2014/main" id="{E9F9E42E-4235-4C70-B087-D87882F9A271}"/>
            </a:ext>
          </a:extLst>
        </xdr:cNvPr>
        <xdr:cNvCxnSpPr/>
      </xdr:nvCxnSpPr>
      <xdr:spPr>
        <a:xfrm>
          <a:off x="12447905" y="14020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4" name="テキスト ボックス 643">
          <a:extLst>
            <a:ext uri="{FF2B5EF4-FFF2-40B4-BE49-F238E27FC236}">
              <a16:creationId xmlns:a16="http://schemas.microsoft.com/office/drawing/2014/main" id="{87DD155D-6496-4840-A863-596AB301FC6D}"/>
            </a:ext>
          </a:extLst>
        </xdr:cNvPr>
        <xdr:cNvSpPr txBox="1"/>
      </xdr:nvSpPr>
      <xdr:spPr>
        <a:xfrm>
          <a:off x="12042941" y="138766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5" name="直線コネクタ 644">
          <a:extLst>
            <a:ext uri="{FF2B5EF4-FFF2-40B4-BE49-F238E27FC236}">
              <a16:creationId xmlns:a16="http://schemas.microsoft.com/office/drawing/2014/main" id="{3D7A8449-EA4F-4E2E-B880-445877B68393}"/>
            </a:ext>
          </a:extLst>
        </xdr:cNvPr>
        <xdr:cNvCxnSpPr/>
      </xdr:nvCxnSpPr>
      <xdr:spPr>
        <a:xfrm>
          <a:off x="12447905" y="136321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6" name="テキスト ボックス 645">
          <a:extLst>
            <a:ext uri="{FF2B5EF4-FFF2-40B4-BE49-F238E27FC236}">
              <a16:creationId xmlns:a16="http://schemas.microsoft.com/office/drawing/2014/main" id="{55A5F154-9CA2-40BB-8B49-81D9CF735572}"/>
            </a:ext>
          </a:extLst>
        </xdr:cNvPr>
        <xdr:cNvSpPr txBox="1"/>
      </xdr:nvSpPr>
      <xdr:spPr>
        <a:xfrm>
          <a:off x="12042941" y="1348043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490819F1-2726-4A06-B69B-29C3E6A1955E}"/>
            </a:ext>
          </a:extLst>
        </xdr:cNvPr>
        <xdr:cNvCxnSpPr/>
      </xdr:nvCxnSpPr>
      <xdr:spPr>
        <a:xfrm>
          <a:off x="12447905" y="132435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8" name="テキスト ボックス 647">
          <a:extLst>
            <a:ext uri="{FF2B5EF4-FFF2-40B4-BE49-F238E27FC236}">
              <a16:creationId xmlns:a16="http://schemas.microsoft.com/office/drawing/2014/main" id="{104FFDA1-95B9-4A35-A694-CE33B894AC30}"/>
            </a:ext>
          </a:extLst>
        </xdr:cNvPr>
        <xdr:cNvSpPr txBox="1"/>
      </xdr:nvSpPr>
      <xdr:spPr>
        <a:xfrm>
          <a:off x="12108966" y="1309181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9" name="【消防施設】&#10;有形固定資産減価償却率グラフ枠">
          <a:extLst>
            <a:ext uri="{FF2B5EF4-FFF2-40B4-BE49-F238E27FC236}">
              <a16:creationId xmlns:a16="http://schemas.microsoft.com/office/drawing/2014/main" id="{38844638-58EB-4F81-A586-76B0A8B6E534}"/>
            </a:ext>
          </a:extLst>
        </xdr:cNvPr>
        <xdr:cNvSpPr/>
      </xdr:nvSpPr>
      <xdr:spPr>
        <a:xfrm>
          <a:off x="12447905" y="13243560"/>
          <a:ext cx="4724400" cy="233172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59055</xdr:rowOff>
    </xdr:from>
    <xdr:to>
      <xdr:col>85</xdr:col>
      <xdr:colOff>126364</xdr:colOff>
      <xdr:row>86</xdr:row>
      <xdr:rowOff>83820</xdr:rowOff>
    </xdr:to>
    <xdr:cxnSp macro="">
      <xdr:nvCxnSpPr>
        <xdr:cNvPr id="650" name="直線コネクタ 649">
          <a:extLst>
            <a:ext uri="{FF2B5EF4-FFF2-40B4-BE49-F238E27FC236}">
              <a16:creationId xmlns:a16="http://schemas.microsoft.com/office/drawing/2014/main" id="{5BBBCF2F-2322-4E0A-AF3F-895D53737ACC}"/>
            </a:ext>
          </a:extLst>
        </xdr:cNvPr>
        <xdr:cNvCxnSpPr/>
      </xdr:nvCxnSpPr>
      <xdr:spPr>
        <a:xfrm flipV="1">
          <a:off x="16316959" y="13733145"/>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87647</xdr:rowOff>
    </xdr:from>
    <xdr:ext cx="405111" cy="259045"/>
    <xdr:sp macro="" textlink="">
      <xdr:nvSpPr>
        <xdr:cNvPr id="651" name="【消防施設】&#10;有形固定資産減価償却率最小値テキスト">
          <a:extLst>
            <a:ext uri="{FF2B5EF4-FFF2-40B4-BE49-F238E27FC236}">
              <a16:creationId xmlns:a16="http://schemas.microsoft.com/office/drawing/2014/main" id="{EA64B9C6-3924-4D73-B2FE-859C57681B5A}"/>
            </a:ext>
          </a:extLst>
        </xdr:cNvPr>
        <xdr:cNvSpPr txBox="1"/>
      </xdr:nvSpPr>
      <xdr:spPr>
        <a:xfrm>
          <a:off x="16355695" y="1515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652" name="直線コネクタ 651">
          <a:extLst>
            <a:ext uri="{FF2B5EF4-FFF2-40B4-BE49-F238E27FC236}">
              <a16:creationId xmlns:a16="http://schemas.microsoft.com/office/drawing/2014/main" id="{3C5788AB-2A7D-4CDD-BB84-57BCEC35DA41}"/>
            </a:ext>
          </a:extLst>
        </xdr:cNvPr>
        <xdr:cNvCxnSpPr/>
      </xdr:nvCxnSpPr>
      <xdr:spPr>
        <a:xfrm>
          <a:off x="16230600" y="15154275"/>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5732</xdr:rowOff>
    </xdr:from>
    <xdr:ext cx="405111" cy="259045"/>
    <xdr:sp macro="" textlink="">
      <xdr:nvSpPr>
        <xdr:cNvPr id="653" name="【消防施設】&#10;有形固定資産減価償却率最大値テキスト">
          <a:extLst>
            <a:ext uri="{FF2B5EF4-FFF2-40B4-BE49-F238E27FC236}">
              <a16:creationId xmlns:a16="http://schemas.microsoft.com/office/drawing/2014/main" id="{F7F2EDD0-1DF7-4923-A686-3A74A472315D}"/>
            </a:ext>
          </a:extLst>
        </xdr:cNvPr>
        <xdr:cNvSpPr txBox="1"/>
      </xdr:nvSpPr>
      <xdr:spPr>
        <a:xfrm>
          <a:off x="16355695" y="13498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59055</xdr:rowOff>
    </xdr:from>
    <xdr:to>
      <xdr:col>86</xdr:col>
      <xdr:colOff>25400</xdr:colOff>
      <xdr:row>78</xdr:row>
      <xdr:rowOff>59055</xdr:rowOff>
    </xdr:to>
    <xdr:cxnSp macro="">
      <xdr:nvCxnSpPr>
        <xdr:cNvPr id="654" name="直線コネクタ 653">
          <a:extLst>
            <a:ext uri="{FF2B5EF4-FFF2-40B4-BE49-F238E27FC236}">
              <a16:creationId xmlns:a16="http://schemas.microsoft.com/office/drawing/2014/main" id="{2538A915-368D-487C-9DB2-481CA21CEB89}"/>
            </a:ext>
          </a:extLst>
        </xdr:cNvPr>
        <xdr:cNvCxnSpPr/>
      </xdr:nvCxnSpPr>
      <xdr:spPr>
        <a:xfrm>
          <a:off x="16230600" y="13733145"/>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95902</xdr:rowOff>
    </xdr:from>
    <xdr:ext cx="405111" cy="259045"/>
    <xdr:sp macro="" textlink="">
      <xdr:nvSpPr>
        <xdr:cNvPr id="655" name="【消防施設】&#10;有形固定資産減価償却率平均値テキスト">
          <a:extLst>
            <a:ext uri="{FF2B5EF4-FFF2-40B4-BE49-F238E27FC236}">
              <a16:creationId xmlns:a16="http://schemas.microsoft.com/office/drawing/2014/main" id="{B5620433-955B-49A9-A0B9-9CE8E5718B95}"/>
            </a:ext>
          </a:extLst>
        </xdr:cNvPr>
        <xdr:cNvSpPr txBox="1"/>
      </xdr:nvSpPr>
      <xdr:spPr>
        <a:xfrm>
          <a:off x="16355695" y="14295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73025</xdr:rowOff>
    </xdr:from>
    <xdr:to>
      <xdr:col>85</xdr:col>
      <xdr:colOff>177800</xdr:colOff>
      <xdr:row>83</xdr:row>
      <xdr:rowOff>3175</xdr:rowOff>
    </xdr:to>
    <xdr:sp macro="" textlink="">
      <xdr:nvSpPr>
        <xdr:cNvPr id="656" name="フローチャート: 判断 655">
          <a:extLst>
            <a:ext uri="{FF2B5EF4-FFF2-40B4-BE49-F238E27FC236}">
              <a16:creationId xmlns:a16="http://schemas.microsoft.com/office/drawing/2014/main" id="{DD2A7721-0F3A-492C-AC86-78D37604C443}"/>
            </a:ext>
          </a:extLst>
        </xdr:cNvPr>
        <xdr:cNvSpPr/>
      </xdr:nvSpPr>
      <xdr:spPr>
        <a:xfrm>
          <a:off x="16268700" y="14444345"/>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53975</xdr:rowOff>
    </xdr:from>
    <xdr:to>
      <xdr:col>81</xdr:col>
      <xdr:colOff>101600</xdr:colOff>
      <xdr:row>82</xdr:row>
      <xdr:rowOff>155575</xdr:rowOff>
    </xdr:to>
    <xdr:sp macro="" textlink="">
      <xdr:nvSpPr>
        <xdr:cNvPr id="657" name="フローチャート: 判断 656">
          <a:extLst>
            <a:ext uri="{FF2B5EF4-FFF2-40B4-BE49-F238E27FC236}">
              <a16:creationId xmlns:a16="http://schemas.microsoft.com/office/drawing/2014/main" id="{82CF4CCC-17B3-4A25-B482-5EA03359C1BD}"/>
            </a:ext>
          </a:extLst>
        </xdr:cNvPr>
        <xdr:cNvSpPr/>
      </xdr:nvSpPr>
      <xdr:spPr>
        <a:xfrm>
          <a:off x="15430500" y="1442910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19686</xdr:rowOff>
    </xdr:from>
    <xdr:to>
      <xdr:col>76</xdr:col>
      <xdr:colOff>165100</xdr:colOff>
      <xdr:row>82</xdr:row>
      <xdr:rowOff>121286</xdr:rowOff>
    </xdr:to>
    <xdr:sp macro="" textlink="">
      <xdr:nvSpPr>
        <xdr:cNvPr id="658" name="フローチャート: 判断 657">
          <a:extLst>
            <a:ext uri="{FF2B5EF4-FFF2-40B4-BE49-F238E27FC236}">
              <a16:creationId xmlns:a16="http://schemas.microsoft.com/office/drawing/2014/main" id="{D657CF60-30DA-4D59-9092-E0045CDDA2BD}"/>
            </a:ext>
          </a:extLst>
        </xdr:cNvPr>
        <xdr:cNvSpPr/>
      </xdr:nvSpPr>
      <xdr:spPr>
        <a:xfrm>
          <a:off x="14543405" y="14394816"/>
          <a:ext cx="9779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4445</xdr:rowOff>
    </xdr:from>
    <xdr:to>
      <xdr:col>72</xdr:col>
      <xdr:colOff>38100</xdr:colOff>
      <xdr:row>82</xdr:row>
      <xdr:rowOff>106045</xdr:rowOff>
    </xdr:to>
    <xdr:sp macro="" textlink="">
      <xdr:nvSpPr>
        <xdr:cNvPr id="659" name="フローチャート: 判断 658">
          <a:extLst>
            <a:ext uri="{FF2B5EF4-FFF2-40B4-BE49-F238E27FC236}">
              <a16:creationId xmlns:a16="http://schemas.microsoft.com/office/drawing/2014/main" id="{00EF399A-4F6E-403E-8606-7A59A0BBD6C8}"/>
            </a:ext>
          </a:extLst>
        </xdr:cNvPr>
        <xdr:cNvSpPr/>
      </xdr:nvSpPr>
      <xdr:spPr>
        <a:xfrm>
          <a:off x="13650595" y="14375765"/>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160655</xdr:rowOff>
    </xdr:from>
    <xdr:to>
      <xdr:col>67</xdr:col>
      <xdr:colOff>101600</xdr:colOff>
      <xdr:row>82</xdr:row>
      <xdr:rowOff>90805</xdr:rowOff>
    </xdr:to>
    <xdr:sp macro="" textlink="">
      <xdr:nvSpPr>
        <xdr:cNvPr id="660" name="フローチャート: 判断 659">
          <a:extLst>
            <a:ext uri="{FF2B5EF4-FFF2-40B4-BE49-F238E27FC236}">
              <a16:creationId xmlns:a16="http://schemas.microsoft.com/office/drawing/2014/main" id="{C3303DCF-7BD6-40F6-B79D-25BCA73FE685}"/>
            </a:ext>
          </a:extLst>
        </xdr:cNvPr>
        <xdr:cNvSpPr/>
      </xdr:nvSpPr>
      <xdr:spPr>
        <a:xfrm>
          <a:off x="12763500" y="14354810"/>
          <a:ext cx="103505" cy="1111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A5035B56-6E91-4F2E-8C04-D0B96B7A68D7}"/>
            </a:ext>
          </a:extLst>
        </xdr:cNvPr>
        <xdr:cNvSpPr txBox="1"/>
      </xdr:nvSpPr>
      <xdr:spPr>
        <a:xfrm>
          <a:off x="1612709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8133EA90-E90B-4EDB-8584-6F3BC04346D6}"/>
            </a:ext>
          </a:extLst>
        </xdr:cNvPr>
        <xdr:cNvSpPr txBox="1"/>
      </xdr:nvSpPr>
      <xdr:spPr>
        <a:xfrm>
          <a:off x="1528889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361FFAD2-F473-40DD-965B-4442BB91B531}"/>
            </a:ext>
          </a:extLst>
        </xdr:cNvPr>
        <xdr:cNvSpPr txBox="1"/>
      </xdr:nvSpPr>
      <xdr:spPr>
        <a:xfrm>
          <a:off x="14401800"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EB85DB8-5A42-44C1-9C09-B6C2A6B47126}"/>
            </a:ext>
          </a:extLst>
        </xdr:cNvPr>
        <xdr:cNvSpPr txBox="1"/>
      </xdr:nvSpPr>
      <xdr:spPr>
        <a:xfrm>
          <a:off x="1351470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4016F697-EE18-4D07-AF4C-F9BF0174B4EB}"/>
            </a:ext>
          </a:extLst>
        </xdr:cNvPr>
        <xdr:cNvSpPr txBox="1"/>
      </xdr:nvSpPr>
      <xdr:spPr>
        <a:xfrm>
          <a:off x="1262189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158750</xdr:rowOff>
    </xdr:from>
    <xdr:to>
      <xdr:col>85</xdr:col>
      <xdr:colOff>177800</xdr:colOff>
      <xdr:row>83</xdr:row>
      <xdr:rowOff>88900</xdr:rowOff>
    </xdr:to>
    <xdr:sp macro="" textlink="">
      <xdr:nvSpPr>
        <xdr:cNvPr id="666" name="楕円 665">
          <a:extLst>
            <a:ext uri="{FF2B5EF4-FFF2-40B4-BE49-F238E27FC236}">
              <a16:creationId xmlns:a16="http://schemas.microsoft.com/office/drawing/2014/main" id="{87326D19-EE7B-4D88-99B5-7FB2A0F251D9}"/>
            </a:ext>
          </a:extLst>
        </xdr:cNvPr>
        <xdr:cNvSpPr/>
      </xdr:nvSpPr>
      <xdr:spPr>
        <a:xfrm>
          <a:off x="16268700" y="14528165"/>
          <a:ext cx="10350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137177</xdr:rowOff>
    </xdr:from>
    <xdr:ext cx="405111" cy="259045"/>
    <xdr:sp macro="" textlink="">
      <xdr:nvSpPr>
        <xdr:cNvPr id="667" name="【消防施設】&#10;有形固定資産減価償却率該当値テキスト">
          <a:extLst>
            <a:ext uri="{FF2B5EF4-FFF2-40B4-BE49-F238E27FC236}">
              <a16:creationId xmlns:a16="http://schemas.microsoft.com/office/drawing/2014/main" id="{8265C470-E88D-46B7-AEBE-BDF75A47798D}"/>
            </a:ext>
          </a:extLst>
        </xdr:cNvPr>
        <xdr:cNvSpPr txBox="1"/>
      </xdr:nvSpPr>
      <xdr:spPr>
        <a:xfrm>
          <a:off x="16355695" y="1451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126364</xdr:rowOff>
    </xdr:from>
    <xdr:to>
      <xdr:col>81</xdr:col>
      <xdr:colOff>101600</xdr:colOff>
      <xdr:row>83</xdr:row>
      <xdr:rowOff>56514</xdr:rowOff>
    </xdr:to>
    <xdr:sp macro="" textlink="">
      <xdr:nvSpPr>
        <xdr:cNvPr id="668" name="楕円 667">
          <a:extLst>
            <a:ext uri="{FF2B5EF4-FFF2-40B4-BE49-F238E27FC236}">
              <a16:creationId xmlns:a16="http://schemas.microsoft.com/office/drawing/2014/main" id="{951BEACE-262D-41CE-9DB9-BDAFE3DC9447}"/>
            </a:ext>
          </a:extLst>
        </xdr:cNvPr>
        <xdr:cNvSpPr/>
      </xdr:nvSpPr>
      <xdr:spPr>
        <a:xfrm>
          <a:off x="15430500" y="14495779"/>
          <a:ext cx="103505" cy="1111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5714</xdr:rowOff>
    </xdr:from>
    <xdr:to>
      <xdr:col>85</xdr:col>
      <xdr:colOff>127000</xdr:colOff>
      <xdr:row>83</xdr:row>
      <xdr:rowOff>38100</xdr:rowOff>
    </xdr:to>
    <xdr:cxnSp macro="">
      <xdr:nvCxnSpPr>
        <xdr:cNvPr id="669" name="直線コネクタ 668">
          <a:extLst>
            <a:ext uri="{FF2B5EF4-FFF2-40B4-BE49-F238E27FC236}">
              <a16:creationId xmlns:a16="http://schemas.microsoft.com/office/drawing/2014/main" id="{FF843824-BFD7-409D-B224-56CFD9EB1345}"/>
            </a:ext>
          </a:extLst>
        </xdr:cNvPr>
        <xdr:cNvCxnSpPr/>
      </xdr:nvCxnSpPr>
      <xdr:spPr>
        <a:xfrm>
          <a:off x="15479395" y="14550389"/>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109220</xdr:rowOff>
    </xdr:from>
    <xdr:to>
      <xdr:col>76</xdr:col>
      <xdr:colOff>165100</xdr:colOff>
      <xdr:row>83</xdr:row>
      <xdr:rowOff>39370</xdr:rowOff>
    </xdr:to>
    <xdr:sp macro="" textlink="">
      <xdr:nvSpPr>
        <xdr:cNvPr id="670" name="楕円 669">
          <a:extLst>
            <a:ext uri="{FF2B5EF4-FFF2-40B4-BE49-F238E27FC236}">
              <a16:creationId xmlns:a16="http://schemas.microsoft.com/office/drawing/2014/main" id="{1AF3C070-B881-433A-9BA5-270E2ED22986}"/>
            </a:ext>
          </a:extLst>
        </xdr:cNvPr>
        <xdr:cNvSpPr/>
      </xdr:nvSpPr>
      <xdr:spPr>
        <a:xfrm>
          <a:off x="14543405" y="1448244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160020</xdr:rowOff>
    </xdr:from>
    <xdr:to>
      <xdr:col>81</xdr:col>
      <xdr:colOff>50800</xdr:colOff>
      <xdr:row>83</xdr:row>
      <xdr:rowOff>5714</xdr:rowOff>
    </xdr:to>
    <xdr:cxnSp macro="">
      <xdr:nvCxnSpPr>
        <xdr:cNvPr id="671" name="直線コネクタ 670">
          <a:extLst>
            <a:ext uri="{FF2B5EF4-FFF2-40B4-BE49-F238E27FC236}">
              <a16:creationId xmlns:a16="http://schemas.microsoft.com/office/drawing/2014/main" id="{E9D67B82-B790-45E6-92A0-A8A13394A3D1}"/>
            </a:ext>
          </a:extLst>
        </xdr:cNvPr>
        <xdr:cNvCxnSpPr/>
      </xdr:nvCxnSpPr>
      <xdr:spPr>
        <a:xfrm>
          <a:off x="14592300" y="14529435"/>
          <a:ext cx="887095" cy="20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76836</xdr:rowOff>
    </xdr:from>
    <xdr:to>
      <xdr:col>72</xdr:col>
      <xdr:colOff>38100</xdr:colOff>
      <xdr:row>83</xdr:row>
      <xdr:rowOff>6986</xdr:rowOff>
    </xdr:to>
    <xdr:sp macro="" textlink="">
      <xdr:nvSpPr>
        <xdr:cNvPr id="672" name="楕円 671">
          <a:extLst>
            <a:ext uri="{FF2B5EF4-FFF2-40B4-BE49-F238E27FC236}">
              <a16:creationId xmlns:a16="http://schemas.microsoft.com/office/drawing/2014/main" id="{EC105011-A2EC-4EEE-803A-CB9CFA1AA0B1}"/>
            </a:ext>
          </a:extLst>
        </xdr:cNvPr>
        <xdr:cNvSpPr/>
      </xdr:nvSpPr>
      <xdr:spPr>
        <a:xfrm>
          <a:off x="13650595" y="14448156"/>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127636</xdr:rowOff>
    </xdr:from>
    <xdr:to>
      <xdr:col>76</xdr:col>
      <xdr:colOff>114300</xdr:colOff>
      <xdr:row>82</xdr:row>
      <xdr:rowOff>160020</xdr:rowOff>
    </xdr:to>
    <xdr:cxnSp macro="">
      <xdr:nvCxnSpPr>
        <xdr:cNvPr id="673" name="直線コネクタ 672">
          <a:extLst>
            <a:ext uri="{FF2B5EF4-FFF2-40B4-BE49-F238E27FC236}">
              <a16:creationId xmlns:a16="http://schemas.microsoft.com/office/drawing/2014/main" id="{3E32FD41-3FCC-4C8F-908E-E69A142ADDBB}"/>
            </a:ext>
          </a:extLst>
        </xdr:cNvPr>
        <xdr:cNvCxnSpPr/>
      </xdr:nvCxnSpPr>
      <xdr:spPr>
        <a:xfrm>
          <a:off x="13705205" y="14497051"/>
          <a:ext cx="887095"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147320</xdr:rowOff>
    </xdr:from>
    <xdr:to>
      <xdr:col>67</xdr:col>
      <xdr:colOff>101600</xdr:colOff>
      <xdr:row>84</xdr:row>
      <xdr:rowOff>77470</xdr:rowOff>
    </xdr:to>
    <xdr:sp macro="" textlink="">
      <xdr:nvSpPr>
        <xdr:cNvPr id="674" name="楕円 673">
          <a:extLst>
            <a:ext uri="{FF2B5EF4-FFF2-40B4-BE49-F238E27FC236}">
              <a16:creationId xmlns:a16="http://schemas.microsoft.com/office/drawing/2014/main" id="{4E4616AB-C5B5-4493-B187-5DE5F3B0ADBA}"/>
            </a:ext>
          </a:extLst>
        </xdr:cNvPr>
        <xdr:cNvSpPr/>
      </xdr:nvSpPr>
      <xdr:spPr>
        <a:xfrm>
          <a:off x="12763500" y="14695805"/>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127636</xdr:rowOff>
    </xdr:from>
    <xdr:to>
      <xdr:col>71</xdr:col>
      <xdr:colOff>177800</xdr:colOff>
      <xdr:row>84</xdr:row>
      <xdr:rowOff>26670</xdr:rowOff>
    </xdr:to>
    <xdr:cxnSp macro="">
      <xdr:nvCxnSpPr>
        <xdr:cNvPr id="675" name="直線コネクタ 674">
          <a:extLst>
            <a:ext uri="{FF2B5EF4-FFF2-40B4-BE49-F238E27FC236}">
              <a16:creationId xmlns:a16="http://schemas.microsoft.com/office/drawing/2014/main" id="{F234677E-1CA0-492A-BDFF-457AA393140A}"/>
            </a:ext>
          </a:extLst>
        </xdr:cNvPr>
        <xdr:cNvCxnSpPr/>
      </xdr:nvCxnSpPr>
      <xdr:spPr>
        <a:xfrm flipV="1">
          <a:off x="12812395" y="14497051"/>
          <a:ext cx="892810" cy="253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652</xdr:rowOff>
    </xdr:from>
    <xdr:ext cx="405111" cy="259045"/>
    <xdr:sp macro="" textlink="">
      <xdr:nvSpPr>
        <xdr:cNvPr id="676" name="n_1aveValue【消防施設】&#10;有形固定資産減価償却率">
          <a:extLst>
            <a:ext uri="{FF2B5EF4-FFF2-40B4-BE49-F238E27FC236}">
              <a16:creationId xmlns:a16="http://schemas.microsoft.com/office/drawing/2014/main" id="{06E52362-65EF-4B62-90C7-A5B423B29398}"/>
            </a:ext>
          </a:extLst>
        </xdr:cNvPr>
        <xdr:cNvSpPr txBox="1"/>
      </xdr:nvSpPr>
      <xdr:spPr>
        <a:xfrm>
          <a:off x="15267949" y="14196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137813</xdr:rowOff>
    </xdr:from>
    <xdr:ext cx="405111" cy="259045"/>
    <xdr:sp macro="" textlink="">
      <xdr:nvSpPr>
        <xdr:cNvPr id="677" name="n_2aveValue【消防施設】&#10;有形固定資産減価償却率">
          <a:extLst>
            <a:ext uri="{FF2B5EF4-FFF2-40B4-BE49-F238E27FC236}">
              <a16:creationId xmlns:a16="http://schemas.microsoft.com/office/drawing/2014/main" id="{8A25E4A8-2886-456C-831B-9AEEED46AD45}"/>
            </a:ext>
          </a:extLst>
        </xdr:cNvPr>
        <xdr:cNvSpPr txBox="1"/>
      </xdr:nvSpPr>
      <xdr:spPr>
        <a:xfrm>
          <a:off x="14391649" y="14162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122572</xdr:rowOff>
    </xdr:from>
    <xdr:ext cx="405111" cy="259045"/>
    <xdr:sp macro="" textlink="">
      <xdr:nvSpPr>
        <xdr:cNvPr id="678" name="n_3aveValue【消防施設】&#10;有形固定資産減価償却率">
          <a:extLst>
            <a:ext uri="{FF2B5EF4-FFF2-40B4-BE49-F238E27FC236}">
              <a16:creationId xmlns:a16="http://schemas.microsoft.com/office/drawing/2014/main" id="{5A8DF117-DDC2-4442-B8AD-831660D6AB7D}"/>
            </a:ext>
          </a:extLst>
        </xdr:cNvPr>
        <xdr:cNvSpPr txBox="1"/>
      </xdr:nvSpPr>
      <xdr:spPr>
        <a:xfrm>
          <a:off x="13498839" y="14141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107332</xdr:rowOff>
    </xdr:from>
    <xdr:ext cx="405111" cy="259045"/>
    <xdr:sp macro="" textlink="">
      <xdr:nvSpPr>
        <xdr:cNvPr id="679" name="n_4aveValue【消防施設】&#10;有形固定資産減価償却率">
          <a:extLst>
            <a:ext uri="{FF2B5EF4-FFF2-40B4-BE49-F238E27FC236}">
              <a16:creationId xmlns:a16="http://schemas.microsoft.com/office/drawing/2014/main" id="{7D5E6C8F-9B12-4DE5-A13E-F5E9C9A89DEB}"/>
            </a:ext>
          </a:extLst>
        </xdr:cNvPr>
        <xdr:cNvSpPr txBox="1"/>
      </xdr:nvSpPr>
      <xdr:spPr>
        <a:xfrm>
          <a:off x="12611744" y="14130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47641</xdr:rowOff>
    </xdr:from>
    <xdr:ext cx="405111" cy="259045"/>
    <xdr:sp macro="" textlink="">
      <xdr:nvSpPr>
        <xdr:cNvPr id="680" name="n_1mainValue【消防施設】&#10;有形固定資産減価償却率">
          <a:extLst>
            <a:ext uri="{FF2B5EF4-FFF2-40B4-BE49-F238E27FC236}">
              <a16:creationId xmlns:a16="http://schemas.microsoft.com/office/drawing/2014/main" id="{39378003-0807-4835-A48C-AD47EC8C7DAB}"/>
            </a:ext>
          </a:extLst>
        </xdr:cNvPr>
        <xdr:cNvSpPr txBox="1"/>
      </xdr:nvSpPr>
      <xdr:spPr>
        <a:xfrm>
          <a:off x="15267949" y="1459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30497</xdr:rowOff>
    </xdr:from>
    <xdr:ext cx="405111" cy="259045"/>
    <xdr:sp macro="" textlink="">
      <xdr:nvSpPr>
        <xdr:cNvPr id="681" name="n_2mainValue【消防施設】&#10;有形固定資産減価償却率">
          <a:extLst>
            <a:ext uri="{FF2B5EF4-FFF2-40B4-BE49-F238E27FC236}">
              <a16:creationId xmlns:a16="http://schemas.microsoft.com/office/drawing/2014/main" id="{0F1C93B3-14B7-4502-A02E-DDF6BB1B814F}"/>
            </a:ext>
          </a:extLst>
        </xdr:cNvPr>
        <xdr:cNvSpPr txBox="1"/>
      </xdr:nvSpPr>
      <xdr:spPr>
        <a:xfrm>
          <a:off x="14391649" y="1457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169563</xdr:rowOff>
    </xdr:from>
    <xdr:ext cx="405111" cy="259045"/>
    <xdr:sp macro="" textlink="">
      <xdr:nvSpPr>
        <xdr:cNvPr id="682" name="n_3mainValue【消防施設】&#10;有形固定資産減価償却率">
          <a:extLst>
            <a:ext uri="{FF2B5EF4-FFF2-40B4-BE49-F238E27FC236}">
              <a16:creationId xmlns:a16="http://schemas.microsoft.com/office/drawing/2014/main" id="{EB25BFDB-4550-4F68-ABDA-4EFFC3C0B9BC}"/>
            </a:ext>
          </a:extLst>
        </xdr:cNvPr>
        <xdr:cNvSpPr txBox="1"/>
      </xdr:nvSpPr>
      <xdr:spPr>
        <a:xfrm>
          <a:off x="13498839" y="1454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68597</xdr:rowOff>
    </xdr:from>
    <xdr:ext cx="405111" cy="259045"/>
    <xdr:sp macro="" textlink="">
      <xdr:nvSpPr>
        <xdr:cNvPr id="683" name="n_4mainValue【消防施設】&#10;有形固定資産減価償却率">
          <a:extLst>
            <a:ext uri="{FF2B5EF4-FFF2-40B4-BE49-F238E27FC236}">
              <a16:creationId xmlns:a16="http://schemas.microsoft.com/office/drawing/2014/main" id="{CE88A4B4-62B3-4989-9F6B-95CEFE6B9FD8}"/>
            </a:ext>
          </a:extLst>
        </xdr:cNvPr>
        <xdr:cNvSpPr txBox="1"/>
      </xdr:nvSpPr>
      <xdr:spPr>
        <a:xfrm>
          <a:off x="12611744" y="1479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98FB9557-1473-467E-867A-92256EB1AACA}"/>
            </a:ext>
          </a:extLst>
        </xdr:cNvPr>
        <xdr:cNvSpPr/>
      </xdr:nvSpPr>
      <xdr:spPr>
        <a:xfrm>
          <a:off x="18288000" y="12070080"/>
          <a:ext cx="4724400" cy="652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208D8A28-DF7D-4BDF-9A83-83592B42ADA3}"/>
            </a:ext>
          </a:extLst>
        </xdr:cNvPr>
        <xdr:cNvSpPr/>
      </xdr:nvSpPr>
      <xdr:spPr>
        <a:xfrm>
          <a:off x="18413095" y="1274381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FDC347AC-2C68-4721-8E77-D44B86B6D1F5}"/>
            </a:ext>
          </a:extLst>
        </xdr:cNvPr>
        <xdr:cNvSpPr/>
      </xdr:nvSpPr>
      <xdr:spPr>
        <a:xfrm>
          <a:off x="18413095" y="1295082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7E12CFF9-91C0-4FDD-93BF-A733461B7AD5}"/>
            </a:ext>
          </a:extLst>
        </xdr:cNvPr>
        <xdr:cNvSpPr/>
      </xdr:nvSpPr>
      <xdr:spPr>
        <a:xfrm>
          <a:off x="19431000" y="1274381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74254BD7-39AC-4005-A437-21E4417E6A59}"/>
            </a:ext>
          </a:extLst>
        </xdr:cNvPr>
        <xdr:cNvSpPr/>
      </xdr:nvSpPr>
      <xdr:spPr>
        <a:xfrm>
          <a:off x="19431000" y="1295082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09922981-B418-4360-B149-F6D4CF352DC3}"/>
            </a:ext>
          </a:extLst>
        </xdr:cNvPr>
        <xdr:cNvSpPr/>
      </xdr:nvSpPr>
      <xdr:spPr>
        <a:xfrm>
          <a:off x="20574000" y="1274381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36442BB6-27C7-4599-8F2B-2DA7EFE662D0}"/>
            </a:ext>
          </a:extLst>
        </xdr:cNvPr>
        <xdr:cNvSpPr/>
      </xdr:nvSpPr>
      <xdr:spPr>
        <a:xfrm>
          <a:off x="20574000" y="1295082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AAC58B16-EB76-40D2-8FC5-04366B63C208}"/>
            </a:ext>
          </a:extLst>
        </xdr:cNvPr>
        <xdr:cNvSpPr/>
      </xdr:nvSpPr>
      <xdr:spPr>
        <a:xfrm>
          <a:off x="18288000" y="13243560"/>
          <a:ext cx="4724400" cy="233172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5821A8CF-4FA9-4909-8278-2CD0F92966BE}"/>
            </a:ext>
          </a:extLst>
        </xdr:cNvPr>
        <xdr:cNvSpPr txBox="1"/>
      </xdr:nvSpPr>
      <xdr:spPr>
        <a:xfrm>
          <a:off x="18249900" y="130454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129B1FC0-AF48-4765-B3B3-C49FADE83AD4}"/>
            </a:ext>
          </a:extLst>
        </xdr:cNvPr>
        <xdr:cNvCxnSpPr/>
      </xdr:nvCxnSpPr>
      <xdr:spPr>
        <a:xfrm>
          <a:off x="18288000" y="155752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694" name="直線コネクタ 693">
          <a:extLst>
            <a:ext uri="{FF2B5EF4-FFF2-40B4-BE49-F238E27FC236}">
              <a16:creationId xmlns:a16="http://schemas.microsoft.com/office/drawing/2014/main" id="{07E1CDBE-09A9-48DF-A181-FF269337BF37}"/>
            </a:ext>
          </a:extLst>
        </xdr:cNvPr>
        <xdr:cNvCxnSpPr/>
      </xdr:nvCxnSpPr>
      <xdr:spPr>
        <a:xfrm>
          <a:off x="18288000" y="149961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695" name="テキスト ボックス 694">
          <a:extLst>
            <a:ext uri="{FF2B5EF4-FFF2-40B4-BE49-F238E27FC236}">
              <a16:creationId xmlns:a16="http://schemas.microsoft.com/office/drawing/2014/main" id="{B3E4C834-1E83-4E83-93E5-6A8DDC1D991E}"/>
            </a:ext>
          </a:extLst>
        </xdr:cNvPr>
        <xdr:cNvSpPr txBox="1"/>
      </xdr:nvSpPr>
      <xdr:spPr>
        <a:xfrm>
          <a:off x="17822726" y="14844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6" name="直線コネクタ 695">
          <a:extLst>
            <a:ext uri="{FF2B5EF4-FFF2-40B4-BE49-F238E27FC236}">
              <a16:creationId xmlns:a16="http://schemas.microsoft.com/office/drawing/2014/main" id="{208428BF-151D-480B-B575-32CC431C60C2}"/>
            </a:ext>
          </a:extLst>
        </xdr:cNvPr>
        <xdr:cNvCxnSpPr/>
      </xdr:nvCxnSpPr>
      <xdr:spPr>
        <a:xfrm>
          <a:off x="18288000" y="144094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7" name="テキスト ボックス 696">
          <a:extLst>
            <a:ext uri="{FF2B5EF4-FFF2-40B4-BE49-F238E27FC236}">
              <a16:creationId xmlns:a16="http://schemas.microsoft.com/office/drawing/2014/main" id="{152C4115-FC14-47BE-8407-18994D8434DA}"/>
            </a:ext>
          </a:extLst>
        </xdr:cNvPr>
        <xdr:cNvSpPr txBox="1"/>
      </xdr:nvSpPr>
      <xdr:spPr>
        <a:xfrm>
          <a:off x="17822726" y="142652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698" name="直線コネクタ 697">
          <a:extLst>
            <a:ext uri="{FF2B5EF4-FFF2-40B4-BE49-F238E27FC236}">
              <a16:creationId xmlns:a16="http://schemas.microsoft.com/office/drawing/2014/main" id="{DCB390D3-C37B-4A1F-9554-343D6753C287}"/>
            </a:ext>
          </a:extLst>
        </xdr:cNvPr>
        <xdr:cNvCxnSpPr/>
      </xdr:nvCxnSpPr>
      <xdr:spPr>
        <a:xfrm>
          <a:off x="18288000" y="138226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699" name="テキスト ボックス 698">
          <a:extLst>
            <a:ext uri="{FF2B5EF4-FFF2-40B4-BE49-F238E27FC236}">
              <a16:creationId xmlns:a16="http://schemas.microsoft.com/office/drawing/2014/main" id="{0ADF63BF-30C8-4D67-B4AA-06FD94ADB7C0}"/>
            </a:ext>
          </a:extLst>
        </xdr:cNvPr>
        <xdr:cNvSpPr txBox="1"/>
      </xdr:nvSpPr>
      <xdr:spPr>
        <a:xfrm>
          <a:off x="17822726" y="13678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0" name="直線コネクタ 699">
          <a:extLst>
            <a:ext uri="{FF2B5EF4-FFF2-40B4-BE49-F238E27FC236}">
              <a16:creationId xmlns:a16="http://schemas.microsoft.com/office/drawing/2014/main" id="{E2AC6A4C-D48F-4918-9C63-20854D5768F6}"/>
            </a:ext>
          </a:extLst>
        </xdr:cNvPr>
        <xdr:cNvCxnSpPr/>
      </xdr:nvCxnSpPr>
      <xdr:spPr>
        <a:xfrm>
          <a:off x="18288000" y="132435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1" name="テキスト ボックス 700">
          <a:extLst>
            <a:ext uri="{FF2B5EF4-FFF2-40B4-BE49-F238E27FC236}">
              <a16:creationId xmlns:a16="http://schemas.microsoft.com/office/drawing/2014/main" id="{E7D1C2BD-E5AA-4A6B-B1E7-A77C697A6A0E}"/>
            </a:ext>
          </a:extLst>
        </xdr:cNvPr>
        <xdr:cNvSpPr txBox="1"/>
      </xdr:nvSpPr>
      <xdr:spPr>
        <a:xfrm>
          <a:off x="17822726" y="130918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2" name="【消防施設】&#10;一人当たり面積グラフ枠">
          <a:extLst>
            <a:ext uri="{FF2B5EF4-FFF2-40B4-BE49-F238E27FC236}">
              <a16:creationId xmlns:a16="http://schemas.microsoft.com/office/drawing/2014/main" id="{B2EF0747-B152-494B-8F74-2C960B7941AF}"/>
            </a:ext>
          </a:extLst>
        </xdr:cNvPr>
        <xdr:cNvSpPr/>
      </xdr:nvSpPr>
      <xdr:spPr>
        <a:xfrm>
          <a:off x="18288000" y="13243560"/>
          <a:ext cx="4724400" cy="233172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xdr:rowOff>
    </xdr:from>
    <xdr:to>
      <xdr:col>116</xdr:col>
      <xdr:colOff>62864</xdr:colOff>
      <xdr:row>85</xdr:row>
      <xdr:rowOff>55245</xdr:rowOff>
    </xdr:to>
    <xdr:cxnSp macro="">
      <xdr:nvCxnSpPr>
        <xdr:cNvPr id="703" name="直線コネクタ 702">
          <a:extLst>
            <a:ext uri="{FF2B5EF4-FFF2-40B4-BE49-F238E27FC236}">
              <a16:creationId xmlns:a16="http://schemas.microsoft.com/office/drawing/2014/main" id="{CD16DAAA-FEF1-41E0-ADAF-BE3FCDDFA738}"/>
            </a:ext>
          </a:extLst>
        </xdr:cNvPr>
        <xdr:cNvCxnSpPr/>
      </xdr:nvCxnSpPr>
      <xdr:spPr>
        <a:xfrm flipV="1">
          <a:off x="22162769" y="13677900"/>
          <a:ext cx="0"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59072</xdr:rowOff>
    </xdr:from>
    <xdr:ext cx="469744" cy="259045"/>
    <xdr:sp macro="" textlink="">
      <xdr:nvSpPr>
        <xdr:cNvPr id="704" name="【消防施設】&#10;一人当たり面積最小値テキスト">
          <a:extLst>
            <a:ext uri="{FF2B5EF4-FFF2-40B4-BE49-F238E27FC236}">
              <a16:creationId xmlns:a16="http://schemas.microsoft.com/office/drawing/2014/main" id="{6E1A079B-1F7E-425B-8360-82B94EAF1BD8}"/>
            </a:ext>
          </a:extLst>
        </xdr:cNvPr>
        <xdr:cNvSpPr txBox="1"/>
      </xdr:nvSpPr>
      <xdr:spPr>
        <a:xfrm>
          <a:off x="22201505" y="1495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55245</xdr:rowOff>
    </xdr:from>
    <xdr:to>
      <xdr:col>116</xdr:col>
      <xdr:colOff>152400</xdr:colOff>
      <xdr:row>85</xdr:row>
      <xdr:rowOff>55245</xdr:rowOff>
    </xdr:to>
    <xdr:cxnSp macro="">
      <xdr:nvCxnSpPr>
        <xdr:cNvPr id="705" name="直線コネクタ 704">
          <a:extLst>
            <a:ext uri="{FF2B5EF4-FFF2-40B4-BE49-F238E27FC236}">
              <a16:creationId xmlns:a16="http://schemas.microsoft.com/office/drawing/2014/main" id="{7B6DD263-81F2-4A88-84C2-5BDDA7C5243D}"/>
            </a:ext>
          </a:extLst>
        </xdr:cNvPr>
        <xdr:cNvCxnSpPr/>
      </xdr:nvCxnSpPr>
      <xdr:spPr>
        <a:xfrm>
          <a:off x="22070695" y="14956155"/>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127652</xdr:rowOff>
    </xdr:from>
    <xdr:ext cx="469744" cy="259045"/>
    <xdr:sp macro="" textlink="">
      <xdr:nvSpPr>
        <xdr:cNvPr id="706" name="【消防施設】&#10;一人当たり面積最大値テキスト">
          <a:extLst>
            <a:ext uri="{FF2B5EF4-FFF2-40B4-BE49-F238E27FC236}">
              <a16:creationId xmlns:a16="http://schemas.microsoft.com/office/drawing/2014/main" id="{3FE03F8D-2FB1-4789-A1A8-17194FEBDCFE}"/>
            </a:ext>
          </a:extLst>
        </xdr:cNvPr>
        <xdr:cNvSpPr txBox="1"/>
      </xdr:nvSpPr>
      <xdr:spPr>
        <a:xfrm>
          <a:off x="22201505" y="13445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xdr:rowOff>
    </xdr:from>
    <xdr:to>
      <xdr:col>116</xdr:col>
      <xdr:colOff>152400</xdr:colOff>
      <xdr:row>78</xdr:row>
      <xdr:rowOff>9525</xdr:rowOff>
    </xdr:to>
    <xdr:cxnSp macro="">
      <xdr:nvCxnSpPr>
        <xdr:cNvPr id="707" name="直線コネクタ 706">
          <a:extLst>
            <a:ext uri="{FF2B5EF4-FFF2-40B4-BE49-F238E27FC236}">
              <a16:creationId xmlns:a16="http://schemas.microsoft.com/office/drawing/2014/main" id="{5DA0F953-8B18-4AD7-8F0E-1D19F1FB5DFF}"/>
            </a:ext>
          </a:extLst>
        </xdr:cNvPr>
        <xdr:cNvCxnSpPr/>
      </xdr:nvCxnSpPr>
      <xdr:spPr>
        <a:xfrm>
          <a:off x="22070695" y="13677900"/>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95902</xdr:rowOff>
    </xdr:from>
    <xdr:ext cx="469744" cy="259045"/>
    <xdr:sp macro="" textlink="">
      <xdr:nvSpPr>
        <xdr:cNvPr id="708" name="【消防施設】&#10;一人当たり面積平均値テキスト">
          <a:extLst>
            <a:ext uri="{FF2B5EF4-FFF2-40B4-BE49-F238E27FC236}">
              <a16:creationId xmlns:a16="http://schemas.microsoft.com/office/drawing/2014/main" id="{51A8721A-8CD7-4E64-88D9-534CDD14C1B9}"/>
            </a:ext>
          </a:extLst>
        </xdr:cNvPr>
        <xdr:cNvSpPr txBox="1"/>
      </xdr:nvSpPr>
      <xdr:spPr>
        <a:xfrm>
          <a:off x="22201505" y="142957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73025</xdr:rowOff>
    </xdr:from>
    <xdr:to>
      <xdr:col>116</xdr:col>
      <xdr:colOff>114300</xdr:colOff>
      <xdr:row>83</xdr:row>
      <xdr:rowOff>3175</xdr:rowOff>
    </xdr:to>
    <xdr:sp macro="" textlink="">
      <xdr:nvSpPr>
        <xdr:cNvPr id="709" name="フローチャート: 判断 708">
          <a:extLst>
            <a:ext uri="{FF2B5EF4-FFF2-40B4-BE49-F238E27FC236}">
              <a16:creationId xmlns:a16="http://schemas.microsoft.com/office/drawing/2014/main" id="{31590699-6829-4631-AEC2-E9F193E0B052}"/>
            </a:ext>
          </a:extLst>
        </xdr:cNvPr>
        <xdr:cNvSpPr/>
      </xdr:nvSpPr>
      <xdr:spPr>
        <a:xfrm>
          <a:off x="22108795" y="14444345"/>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710" name="フローチャート: 判断 709">
          <a:extLst>
            <a:ext uri="{FF2B5EF4-FFF2-40B4-BE49-F238E27FC236}">
              <a16:creationId xmlns:a16="http://schemas.microsoft.com/office/drawing/2014/main" id="{851CD011-9681-405B-853E-45CB71ED6DA3}"/>
            </a:ext>
          </a:extLst>
        </xdr:cNvPr>
        <xdr:cNvSpPr/>
      </xdr:nvSpPr>
      <xdr:spPr>
        <a:xfrm>
          <a:off x="21270595" y="14431010"/>
          <a:ext cx="10350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38736</xdr:rowOff>
    </xdr:from>
    <xdr:to>
      <xdr:col>107</xdr:col>
      <xdr:colOff>101600</xdr:colOff>
      <xdr:row>82</xdr:row>
      <xdr:rowOff>140336</xdr:rowOff>
    </xdr:to>
    <xdr:sp macro="" textlink="">
      <xdr:nvSpPr>
        <xdr:cNvPr id="711" name="フローチャート: 判断 710">
          <a:extLst>
            <a:ext uri="{FF2B5EF4-FFF2-40B4-BE49-F238E27FC236}">
              <a16:creationId xmlns:a16="http://schemas.microsoft.com/office/drawing/2014/main" id="{676C85CB-42DE-427B-A1CC-6FE310B429CE}"/>
            </a:ext>
          </a:extLst>
        </xdr:cNvPr>
        <xdr:cNvSpPr/>
      </xdr:nvSpPr>
      <xdr:spPr>
        <a:xfrm>
          <a:off x="20383500" y="14410056"/>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90170</xdr:rowOff>
    </xdr:from>
    <xdr:to>
      <xdr:col>102</xdr:col>
      <xdr:colOff>165100</xdr:colOff>
      <xdr:row>83</xdr:row>
      <xdr:rowOff>20320</xdr:rowOff>
    </xdr:to>
    <xdr:sp macro="" textlink="">
      <xdr:nvSpPr>
        <xdr:cNvPr id="712" name="フローチャート: 判断 711">
          <a:extLst>
            <a:ext uri="{FF2B5EF4-FFF2-40B4-BE49-F238E27FC236}">
              <a16:creationId xmlns:a16="http://schemas.microsoft.com/office/drawing/2014/main" id="{D57B4A99-8CAB-47CE-BAAD-7914B6BFF366}"/>
            </a:ext>
          </a:extLst>
        </xdr:cNvPr>
        <xdr:cNvSpPr/>
      </xdr:nvSpPr>
      <xdr:spPr>
        <a:xfrm>
          <a:off x="19496405" y="14459585"/>
          <a:ext cx="97790" cy="1111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44450</xdr:rowOff>
    </xdr:from>
    <xdr:to>
      <xdr:col>98</xdr:col>
      <xdr:colOff>38100</xdr:colOff>
      <xdr:row>82</xdr:row>
      <xdr:rowOff>146050</xdr:rowOff>
    </xdr:to>
    <xdr:sp macro="" textlink="">
      <xdr:nvSpPr>
        <xdr:cNvPr id="713" name="フローチャート: 判断 712">
          <a:extLst>
            <a:ext uri="{FF2B5EF4-FFF2-40B4-BE49-F238E27FC236}">
              <a16:creationId xmlns:a16="http://schemas.microsoft.com/office/drawing/2014/main" id="{5147C9D2-7DE8-4232-A806-4F90A10521A0}"/>
            </a:ext>
          </a:extLst>
        </xdr:cNvPr>
        <xdr:cNvSpPr/>
      </xdr:nvSpPr>
      <xdr:spPr>
        <a:xfrm>
          <a:off x="18603595" y="14413865"/>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49BDAC0A-EEF1-48CB-A3F7-239B4171A2C1}"/>
            </a:ext>
          </a:extLst>
        </xdr:cNvPr>
        <xdr:cNvSpPr txBox="1"/>
      </xdr:nvSpPr>
      <xdr:spPr>
        <a:xfrm>
          <a:off x="2197290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A0074574-DD06-4218-ABB9-8373C4A7D8E9}"/>
            </a:ext>
          </a:extLst>
        </xdr:cNvPr>
        <xdr:cNvSpPr txBox="1"/>
      </xdr:nvSpPr>
      <xdr:spPr>
        <a:xfrm>
          <a:off x="2113470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F27185BC-72F7-473C-BCA4-E032DC52C40A}"/>
            </a:ext>
          </a:extLst>
        </xdr:cNvPr>
        <xdr:cNvSpPr txBox="1"/>
      </xdr:nvSpPr>
      <xdr:spPr>
        <a:xfrm>
          <a:off x="2024189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24200BB7-98F5-4E05-B4CD-C764CFE27E25}"/>
            </a:ext>
          </a:extLst>
        </xdr:cNvPr>
        <xdr:cNvSpPr txBox="1"/>
      </xdr:nvSpPr>
      <xdr:spPr>
        <a:xfrm>
          <a:off x="19354800"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45350E62-EEB5-40A3-8BB9-556BD6ACE25C}"/>
            </a:ext>
          </a:extLst>
        </xdr:cNvPr>
        <xdr:cNvSpPr txBox="1"/>
      </xdr:nvSpPr>
      <xdr:spPr>
        <a:xfrm>
          <a:off x="1846770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21589</xdr:rowOff>
    </xdr:from>
    <xdr:to>
      <xdr:col>116</xdr:col>
      <xdr:colOff>114300</xdr:colOff>
      <xdr:row>83</xdr:row>
      <xdr:rowOff>123189</xdr:rowOff>
    </xdr:to>
    <xdr:sp macro="" textlink="">
      <xdr:nvSpPr>
        <xdr:cNvPr id="719" name="楕円 718">
          <a:extLst>
            <a:ext uri="{FF2B5EF4-FFF2-40B4-BE49-F238E27FC236}">
              <a16:creationId xmlns:a16="http://schemas.microsoft.com/office/drawing/2014/main" id="{98E3CC24-0331-4F7C-B74C-84F39291558F}"/>
            </a:ext>
          </a:extLst>
        </xdr:cNvPr>
        <xdr:cNvSpPr/>
      </xdr:nvSpPr>
      <xdr:spPr>
        <a:xfrm>
          <a:off x="22108795" y="14571979"/>
          <a:ext cx="10350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16</xdr:rowOff>
    </xdr:from>
    <xdr:ext cx="469744" cy="259045"/>
    <xdr:sp macro="" textlink="">
      <xdr:nvSpPr>
        <xdr:cNvPr id="720" name="【消防施設】&#10;一人当たり面積該当値テキスト">
          <a:extLst>
            <a:ext uri="{FF2B5EF4-FFF2-40B4-BE49-F238E27FC236}">
              <a16:creationId xmlns:a16="http://schemas.microsoft.com/office/drawing/2014/main" id="{76994A8E-FF46-40B0-8AFB-002FCDAFE344}"/>
            </a:ext>
          </a:extLst>
        </xdr:cNvPr>
        <xdr:cNvSpPr txBox="1"/>
      </xdr:nvSpPr>
      <xdr:spPr>
        <a:xfrm>
          <a:off x="22201505" y="14546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21589</xdr:rowOff>
    </xdr:from>
    <xdr:to>
      <xdr:col>112</xdr:col>
      <xdr:colOff>38100</xdr:colOff>
      <xdr:row>83</xdr:row>
      <xdr:rowOff>123189</xdr:rowOff>
    </xdr:to>
    <xdr:sp macro="" textlink="">
      <xdr:nvSpPr>
        <xdr:cNvPr id="721" name="楕円 720">
          <a:extLst>
            <a:ext uri="{FF2B5EF4-FFF2-40B4-BE49-F238E27FC236}">
              <a16:creationId xmlns:a16="http://schemas.microsoft.com/office/drawing/2014/main" id="{692EF5AD-041B-4790-827E-4DCA00FD65EA}"/>
            </a:ext>
          </a:extLst>
        </xdr:cNvPr>
        <xdr:cNvSpPr/>
      </xdr:nvSpPr>
      <xdr:spPr>
        <a:xfrm>
          <a:off x="21270595" y="14571979"/>
          <a:ext cx="10350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72389</xdr:rowOff>
    </xdr:from>
    <xdr:to>
      <xdr:col>116</xdr:col>
      <xdr:colOff>63500</xdr:colOff>
      <xdr:row>83</xdr:row>
      <xdr:rowOff>72389</xdr:rowOff>
    </xdr:to>
    <xdr:cxnSp macro="">
      <xdr:nvCxnSpPr>
        <xdr:cNvPr id="722" name="直線コネクタ 721">
          <a:extLst>
            <a:ext uri="{FF2B5EF4-FFF2-40B4-BE49-F238E27FC236}">
              <a16:creationId xmlns:a16="http://schemas.microsoft.com/office/drawing/2014/main" id="{4B553260-2028-4F4B-83BD-D1278BCF77DF}"/>
            </a:ext>
          </a:extLst>
        </xdr:cNvPr>
        <xdr:cNvCxnSpPr/>
      </xdr:nvCxnSpPr>
      <xdr:spPr>
        <a:xfrm>
          <a:off x="21325205" y="1461896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21589</xdr:rowOff>
    </xdr:from>
    <xdr:to>
      <xdr:col>107</xdr:col>
      <xdr:colOff>101600</xdr:colOff>
      <xdr:row>83</xdr:row>
      <xdr:rowOff>123189</xdr:rowOff>
    </xdr:to>
    <xdr:sp macro="" textlink="">
      <xdr:nvSpPr>
        <xdr:cNvPr id="723" name="楕円 722">
          <a:extLst>
            <a:ext uri="{FF2B5EF4-FFF2-40B4-BE49-F238E27FC236}">
              <a16:creationId xmlns:a16="http://schemas.microsoft.com/office/drawing/2014/main" id="{1B7218D7-27D3-4E17-82C8-EE6EE4B3529E}"/>
            </a:ext>
          </a:extLst>
        </xdr:cNvPr>
        <xdr:cNvSpPr/>
      </xdr:nvSpPr>
      <xdr:spPr>
        <a:xfrm>
          <a:off x="20383500" y="14571979"/>
          <a:ext cx="10350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72389</xdr:rowOff>
    </xdr:from>
    <xdr:to>
      <xdr:col>111</xdr:col>
      <xdr:colOff>177800</xdr:colOff>
      <xdr:row>83</xdr:row>
      <xdr:rowOff>72389</xdr:rowOff>
    </xdr:to>
    <xdr:cxnSp macro="">
      <xdr:nvCxnSpPr>
        <xdr:cNvPr id="724" name="直線コネクタ 723">
          <a:extLst>
            <a:ext uri="{FF2B5EF4-FFF2-40B4-BE49-F238E27FC236}">
              <a16:creationId xmlns:a16="http://schemas.microsoft.com/office/drawing/2014/main" id="{91BF6C85-7338-4FD2-B3BD-7CD11DC191D8}"/>
            </a:ext>
          </a:extLst>
        </xdr:cNvPr>
        <xdr:cNvCxnSpPr/>
      </xdr:nvCxnSpPr>
      <xdr:spPr>
        <a:xfrm>
          <a:off x="20432395" y="14618969"/>
          <a:ext cx="89281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21589</xdr:rowOff>
    </xdr:from>
    <xdr:to>
      <xdr:col>102</xdr:col>
      <xdr:colOff>165100</xdr:colOff>
      <xdr:row>83</xdr:row>
      <xdr:rowOff>123189</xdr:rowOff>
    </xdr:to>
    <xdr:sp macro="" textlink="">
      <xdr:nvSpPr>
        <xdr:cNvPr id="725" name="楕円 724">
          <a:extLst>
            <a:ext uri="{FF2B5EF4-FFF2-40B4-BE49-F238E27FC236}">
              <a16:creationId xmlns:a16="http://schemas.microsoft.com/office/drawing/2014/main" id="{16CCBBBD-F08F-4940-AD07-52383B3DF6A9}"/>
            </a:ext>
          </a:extLst>
        </xdr:cNvPr>
        <xdr:cNvSpPr/>
      </xdr:nvSpPr>
      <xdr:spPr>
        <a:xfrm>
          <a:off x="19496405" y="14571979"/>
          <a:ext cx="9779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72389</xdr:rowOff>
    </xdr:from>
    <xdr:to>
      <xdr:col>107</xdr:col>
      <xdr:colOff>50800</xdr:colOff>
      <xdr:row>83</xdr:row>
      <xdr:rowOff>72389</xdr:rowOff>
    </xdr:to>
    <xdr:cxnSp macro="">
      <xdr:nvCxnSpPr>
        <xdr:cNvPr id="726" name="直線コネクタ 725">
          <a:extLst>
            <a:ext uri="{FF2B5EF4-FFF2-40B4-BE49-F238E27FC236}">
              <a16:creationId xmlns:a16="http://schemas.microsoft.com/office/drawing/2014/main" id="{A453466B-A756-40F1-9056-95891EC0ACCB}"/>
            </a:ext>
          </a:extLst>
        </xdr:cNvPr>
        <xdr:cNvCxnSpPr/>
      </xdr:nvCxnSpPr>
      <xdr:spPr>
        <a:xfrm>
          <a:off x="19545300" y="14618969"/>
          <a:ext cx="88709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90170</xdr:rowOff>
    </xdr:from>
    <xdr:to>
      <xdr:col>98</xdr:col>
      <xdr:colOff>38100</xdr:colOff>
      <xdr:row>84</xdr:row>
      <xdr:rowOff>20320</xdr:rowOff>
    </xdr:to>
    <xdr:sp macro="" textlink="">
      <xdr:nvSpPr>
        <xdr:cNvPr id="727" name="楕円 726">
          <a:extLst>
            <a:ext uri="{FF2B5EF4-FFF2-40B4-BE49-F238E27FC236}">
              <a16:creationId xmlns:a16="http://schemas.microsoft.com/office/drawing/2014/main" id="{7430B147-EF13-4963-A0E1-3A4D7FC93ED2}"/>
            </a:ext>
          </a:extLst>
        </xdr:cNvPr>
        <xdr:cNvSpPr/>
      </xdr:nvSpPr>
      <xdr:spPr>
        <a:xfrm>
          <a:off x="18603595" y="14634845"/>
          <a:ext cx="103505" cy="1111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72389</xdr:rowOff>
    </xdr:from>
    <xdr:to>
      <xdr:col>102</xdr:col>
      <xdr:colOff>114300</xdr:colOff>
      <xdr:row>83</xdr:row>
      <xdr:rowOff>140970</xdr:rowOff>
    </xdr:to>
    <xdr:cxnSp macro="">
      <xdr:nvCxnSpPr>
        <xdr:cNvPr id="728" name="直線コネクタ 727">
          <a:extLst>
            <a:ext uri="{FF2B5EF4-FFF2-40B4-BE49-F238E27FC236}">
              <a16:creationId xmlns:a16="http://schemas.microsoft.com/office/drawing/2014/main" id="{F9D0E724-B871-4828-B960-5B01DB370C5D}"/>
            </a:ext>
          </a:extLst>
        </xdr:cNvPr>
        <xdr:cNvCxnSpPr/>
      </xdr:nvCxnSpPr>
      <xdr:spPr>
        <a:xfrm flipV="1">
          <a:off x="18658205" y="14618969"/>
          <a:ext cx="887095" cy="7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2557</xdr:rowOff>
    </xdr:from>
    <xdr:ext cx="469744" cy="259045"/>
    <xdr:sp macro="" textlink="">
      <xdr:nvSpPr>
        <xdr:cNvPr id="729" name="n_1aveValue【消防施設】&#10;一人当たり面積">
          <a:extLst>
            <a:ext uri="{FF2B5EF4-FFF2-40B4-BE49-F238E27FC236}">
              <a16:creationId xmlns:a16="http://schemas.microsoft.com/office/drawing/2014/main" id="{127E9522-916B-42DA-A008-09D93CF6BBF5}"/>
            </a:ext>
          </a:extLst>
        </xdr:cNvPr>
        <xdr:cNvSpPr txBox="1"/>
      </xdr:nvSpPr>
      <xdr:spPr>
        <a:xfrm>
          <a:off x="21073822" y="1419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156863</xdr:rowOff>
    </xdr:from>
    <xdr:ext cx="469744" cy="259045"/>
    <xdr:sp macro="" textlink="">
      <xdr:nvSpPr>
        <xdr:cNvPr id="730" name="n_2aveValue【消防施設】&#10;一人当たり面積">
          <a:extLst>
            <a:ext uri="{FF2B5EF4-FFF2-40B4-BE49-F238E27FC236}">
              <a16:creationId xmlns:a16="http://schemas.microsoft.com/office/drawing/2014/main" id="{5EF18CD7-6A7A-46B9-A18C-7A2037EBBDAA}"/>
            </a:ext>
          </a:extLst>
        </xdr:cNvPr>
        <xdr:cNvSpPr txBox="1"/>
      </xdr:nvSpPr>
      <xdr:spPr>
        <a:xfrm>
          <a:off x="20197522" y="1417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36847</xdr:rowOff>
    </xdr:from>
    <xdr:ext cx="469744" cy="259045"/>
    <xdr:sp macro="" textlink="">
      <xdr:nvSpPr>
        <xdr:cNvPr id="731" name="n_3aveValue【消防施設】&#10;一人当たり面積">
          <a:extLst>
            <a:ext uri="{FF2B5EF4-FFF2-40B4-BE49-F238E27FC236}">
              <a16:creationId xmlns:a16="http://schemas.microsoft.com/office/drawing/2014/main" id="{4C3A0818-F464-4086-934E-126689439860}"/>
            </a:ext>
          </a:extLst>
        </xdr:cNvPr>
        <xdr:cNvSpPr txBox="1"/>
      </xdr:nvSpPr>
      <xdr:spPr>
        <a:xfrm>
          <a:off x="19312332"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162577</xdr:rowOff>
    </xdr:from>
    <xdr:ext cx="469744" cy="259045"/>
    <xdr:sp macro="" textlink="">
      <xdr:nvSpPr>
        <xdr:cNvPr id="732" name="n_4aveValue【消防施設】&#10;一人当たり面積">
          <a:extLst>
            <a:ext uri="{FF2B5EF4-FFF2-40B4-BE49-F238E27FC236}">
              <a16:creationId xmlns:a16="http://schemas.microsoft.com/office/drawing/2014/main" id="{E12D86BD-AD2F-450B-BC4C-C1B9635D8DDD}"/>
            </a:ext>
          </a:extLst>
        </xdr:cNvPr>
        <xdr:cNvSpPr txBox="1"/>
      </xdr:nvSpPr>
      <xdr:spPr>
        <a:xfrm>
          <a:off x="18425237" y="1418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114316</xdr:rowOff>
    </xdr:from>
    <xdr:ext cx="469744" cy="259045"/>
    <xdr:sp macro="" textlink="">
      <xdr:nvSpPr>
        <xdr:cNvPr id="733" name="n_1mainValue【消防施設】&#10;一人当たり面積">
          <a:extLst>
            <a:ext uri="{FF2B5EF4-FFF2-40B4-BE49-F238E27FC236}">
              <a16:creationId xmlns:a16="http://schemas.microsoft.com/office/drawing/2014/main" id="{16D3DC17-C614-4AF2-9798-1AE4FB55CF92}"/>
            </a:ext>
          </a:extLst>
        </xdr:cNvPr>
        <xdr:cNvSpPr txBox="1"/>
      </xdr:nvSpPr>
      <xdr:spPr>
        <a:xfrm>
          <a:off x="21073822" y="14660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114316</xdr:rowOff>
    </xdr:from>
    <xdr:ext cx="469744" cy="259045"/>
    <xdr:sp macro="" textlink="">
      <xdr:nvSpPr>
        <xdr:cNvPr id="734" name="n_2mainValue【消防施設】&#10;一人当たり面積">
          <a:extLst>
            <a:ext uri="{FF2B5EF4-FFF2-40B4-BE49-F238E27FC236}">
              <a16:creationId xmlns:a16="http://schemas.microsoft.com/office/drawing/2014/main" id="{7A229D41-A99B-4170-82E7-902809324881}"/>
            </a:ext>
          </a:extLst>
        </xdr:cNvPr>
        <xdr:cNvSpPr txBox="1"/>
      </xdr:nvSpPr>
      <xdr:spPr>
        <a:xfrm>
          <a:off x="20197522" y="14660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114316</xdr:rowOff>
    </xdr:from>
    <xdr:ext cx="469744" cy="259045"/>
    <xdr:sp macro="" textlink="">
      <xdr:nvSpPr>
        <xdr:cNvPr id="735" name="n_3mainValue【消防施設】&#10;一人当たり面積">
          <a:extLst>
            <a:ext uri="{FF2B5EF4-FFF2-40B4-BE49-F238E27FC236}">
              <a16:creationId xmlns:a16="http://schemas.microsoft.com/office/drawing/2014/main" id="{859FAD38-AF64-4467-B8DD-27934AA9CB9A}"/>
            </a:ext>
          </a:extLst>
        </xdr:cNvPr>
        <xdr:cNvSpPr txBox="1"/>
      </xdr:nvSpPr>
      <xdr:spPr>
        <a:xfrm>
          <a:off x="19312332" y="14660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11447</xdr:rowOff>
    </xdr:from>
    <xdr:ext cx="469744" cy="259045"/>
    <xdr:sp macro="" textlink="">
      <xdr:nvSpPr>
        <xdr:cNvPr id="736" name="n_4mainValue【消防施設】&#10;一人当たり面積">
          <a:extLst>
            <a:ext uri="{FF2B5EF4-FFF2-40B4-BE49-F238E27FC236}">
              <a16:creationId xmlns:a16="http://schemas.microsoft.com/office/drawing/2014/main" id="{17325989-8956-485D-89EA-F206C4A44812}"/>
            </a:ext>
          </a:extLst>
        </xdr:cNvPr>
        <xdr:cNvSpPr txBox="1"/>
      </xdr:nvSpPr>
      <xdr:spPr>
        <a:xfrm>
          <a:off x="18425237" y="14731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a:extLst>
            <a:ext uri="{FF2B5EF4-FFF2-40B4-BE49-F238E27FC236}">
              <a16:creationId xmlns:a16="http://schemas.microsoft.com/office/drawing/2014/main" id="{919328FE-F915-426E-B8DE-6A89D7F8C513}"/>
            </a:ext>
          </a:extLst>
        </xdr:cNvPr>
        <xdr:cNvSpPr/>
      </xdr:nvSpPr>
      <xdr:spPr>
        <a:xfrm>
          <a:off x="12447905" y="15971520"/>
          <a:ext cx="4724400" cy="6445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a:extLst>
            <a:ext uri="{FF2B5EF4-FFF2-40B4-BE49-F238E27FC236}">
              <a16:creationId xmlns:a16="http://schemas.microsoft.com/office/drawing/2014/main" id="{4170F6F7-E2EA-4A62-884C-CD3BD89A875A}"/>
            </a:ext>
          </a:extLst>
        </xdr:cNvPr>
        <xdr:cNvSpPr/>
      </xdr:nvSpPr>
      <xdr:spPr>
        <a:xfrm>
          <a:off x="12573000" y="1663763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a:extLst>
            <a:ext uri="{FF2B5EF4-FFF2-40B4-BE49-F238E27FC236}">
              <a16:creationId xmlns:a16="http://schemas.microsoft.com/office/drawing/2014/main" id="{C6C0B2F3-CA8B-40E0-B307-83C5F2577106}"/>
            </a:ext>
          </a:extLst>
        </xdr:cNvPr>
        <xdr:cNvSpPr/>
      </xdr:nvSpPr>
      <xdr:spPr>
        <a:xfrm>
          <a:off x="12573000" y="1685226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a:extLst>
            <a:ext uri="{FF2B5EF4-FFF2-40B4-BE49-F238E27FC236}">
              <a16:creationId xmlns:a16="http://schemas.microsoft.com/office/drawing/2014/main" id="{1B1F1D3A-1727-4547-93FD-468C561CCDEC}"/>
            </a:ext>
          </a:extLst>
        </xdr:cNvPr>
        <xdr:cNvSpPr/>
      </xdr:nvSpPr>
      <xdr:spPr>
        <a:xfrm>
          <a:off x="13590905" y="1663763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a:extLst>
            <a:ext uri="{FF2B5EF4-FFF2-40B4-BE49-F238E27FC236}">
              <a16:creationId xmlns:a16="http://schemas.microsoft.com/office/drawing/2014/main" id="{BC0195F1-9705-4B12-9DED-C55C2353BAC8}"/>
            </a:ext>
          </a:extLst>
        </xdr:cNvPr>
        <xdr:cNvSpPr/>
      </xdr:nvSpPr>
      <xdr:spPr>
        <a:xfrm>
          <a:off x="13590905" y="1685226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a:extLst>
            <a:ext uri="{FF2B5EF4-FFF2-40B4-BE49-F238E27FC236}">
              <a16:creationId xmlns:a16="http://schemas.microsoft.com/office/drawing/2014/main" id="{4155CADB-A5E1-4174-AD3D-DAB93143EA6B}"/>
            </a:ext>
          </a:extLst>
        </xdr:cNvPr>
        <xdr:cNvSpPr/>
      </xdr:nvSpPr>
      <xdr:spPr>
        <a:xfrm>
          <a:off x="14733905" y="1663763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a:extLst>
            <a:ext uri="{FF2B5EF4-FFF2-40B4-BE49-F238E27FC236}">
              <a16:creationId xmlns:a16="http://schemas.microsoft.com/office/drawing/2014/main" id="{494F1427-3B53-493A-9544-7478B044A49C}"/>
            </a:ext>
          </a:extLst>
        </xdr:cNvPr>
        <xdr:cNvSpPr/>
      </xdr:nvSpPr>
      <xdr:spPr>
        <a:xfrm>
          <a:off x="14733905" y="1685226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a:extLst>
            <a:ext uri="{FF2B5EF4-FFF2-40B4-BE49-F238E27FC236}">
              <a16:creationId xmlns:a16="http://schemas.microsoft.com/office/drawing/2014/main" id="{F4B622D3-26F6-46E7-B264-7BB01C56DC47}"/>
            </a:ext>
          </a:extLst>
        </xdr:cNvPr>
        <xdr:cNvSpPr/>
      </xdr:nvSpPr>
      <xdr:spPr>
        <a:xfrm>
          <a:off x="12447905" y="17137380"/>
          <a:ext cx="4724400" cy="233934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5" name="テキスト ボックス 744">
          <a:extLst>
            <a:ext uri="{FF2B5EF4-FFF2-40B4-BE49-F238E27FC236}">
              <a16:creationId xmlns:a16="http://schemas.microsoft.com/office/drawing/2014/main" id="{5954E13C-3362-4927-A7B9-95F74A9E95DF}"/>
            </a:ext>
          </a:extLst>
        </xdr:cNvPr>
        <xdr:cNvSpPr txBox="1"/>
      </xdr:nvSpPr>
      <xdr:spPr>
        <a:xfrm>
          <a:off x="12409805" y="16939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6" name="直線コネクタ 745">
          <a:extLst>
            <a:ext uri="{FF2B5EF4-FFF2-40B4-BE49-F238E27FC236}">
              <a16:creationId xmlns:a16="http://schemas.microsoft.com/office/drawing/2014/main" id="{09F5D9EF-EB99-49A2-BB40-2EC5669488DC}"/>
            </a:ext>
          </a:extLst>
        </xdr:cNvPr>
        <xdr:cNvCxnSpPr/>
      </xdr:nvCxnSpPr>
      <xdr:spPr>
        <a:xfrm>
          <a:off x="12447905" y="194767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7" name="テキスト ボックス 746">
          <a:extLst>
            <a:ext uri="{FF2B5EF4-FFF2-40B4-BE49-F238E27FC236}">
              <a16:creationId xmlns:a16="http://schemas.microsoft.com/office/drawing/2014/main" id="{E2754564-E6BD-4CC7-85E0-31A98A4B092F}"/>
            </a:ext>
          </a:extLst>
        </xdr:cNvPr>
        <xdr:cNvSpPr txBox="1"/>
      </xdr:nvSpPr>
      <xdr:spPr>
        <a:xfrm>
          <a:off x="11982631" y="193249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8" name="直線コネクタ 747">
          <a:extLst>
            <a:ext uri="{FF2B5EF4-FFF2-40B4-BE49-F238E27FC236}">
              <a16:creationId xmlns:a16="http://schemas.microsoft.com/office/drawing/2014/main" id="{64B4D455-86EB-4DF0-8DB9-9C6B6DEFE2DE}"/>
            </a:ext>
          </a:extLst>
        </xdr:cNvPr>
        <xdr:cNvCxnSpPr/>
      </xdr:nvCxnSpPr>
      <xdr:spPr>
        <a:xfrm>
          <a:off x="12447905" y="1913871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9" name="テキスト ボックス 748">
          <a:extLst>
            <a:ext uri="{FF2B5EF4-FFF2-40B4-BE49-F238E27FC236}">
              <a16:creationId xmlns:a16="http://schemas.microsoft.com/office/drawing/2014/main" id="{5BC42098-2916-40FB-9B25-F6E2869ADF99}"/>
            </a:ext>
          </a:extLst>
        </xdr:cNvPr>
        <xdr:cNvSpPr txBox="1"/>
      </xdr:nvSpPr>
      <xdr:spPr>
        <a:xfrm>
          <a:off x="11982631" y="189945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0" name="直線コネクタ 749">
          <a:extLst>
            <a:ext uri="{FF2B5EF4-FFF2-40B4-BE49-F238E27FC236}">
              <a16:creationId xmlns:a16="http://schemas.microsoft.com/office/drawing/2014/main" id="{03D773FA-2C30-425A-A8A4-54BE26EE6A9A}"/>
            </a:ext>
          </a:extLst>
        </xdr:cNvPr>
        <xdr:cNvCxnSpPr/>
      </xdr:nvCxnSpPr>
      <xdr:spPr>
        <a:xfrm>
          <a:off x="12447905" y="1880262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1" name="テキスト ボックス 750">
          <a:extLst>
            <a:ext uri="{FF2B5EF4-FFF2-40B4-BE49-F238E27FC236}">
              <a16:creationId xmlns:a16="http://schemas.microsoft.com/office/drawing/2014/main" id="{4CA0CA8D-CE95-40F9-882B-E47480DB8590}"/>
            </a:ext>
          </a:extLst>
        </xdr:cNvPr>
        <xdr:cNvSpPr txBox="1"/>
      </xdr:nvSpPr>
      <xdr:spPr>
        <a:xfrm>
          <a:off x="12042941" y="186584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2" name="直線コネクタ 751">
          <a:extLst>
            <a:ext uri="{FF2B5EF4-FFF2-40B4-BE49-F238E27FC236}">
              <a16:creationId xmlns:a16="http://schemas.microsoft.com/office/drawing/2014/main" id="{10D2650F-CB7D-4DBA-A0B1-8320DB46A381}"/>
            </a:ext>
          </a:extLst>
        </xdr:cNvPr>
        <xdr:cNvCxnSpPr/>
      </xdr:nvCxnSpPr>
      <xdr:spPr>
        <a:xfrm>
          <a:off x="12447905" y="1847224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3" name="テキスト ボックス 752">
          <a:extLst>
            <a:ext uri="{FF2B5EF4-FFF2-40B4-BE49-F238E27FC236}">
              <a16:creationId xmlns:a16="http://schemas.microsoft.com/office/drawing/2014/main" id="{884B40A8-7E16-4B27-B8B6-4F31D31A43A4}"/>
            </a:ext>
          </a:extLst>
        </xdr:cNvPr>
        <xdr:cNvSpPr txBox="1"/>
      </xdr:nvSpPr>
      <xdr:spPr>
        <a:xfrm>
          <a:off x="12042941" y="183281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4" name="直線コネクタ 753">
          <a:extLst>
            <a:ext uri="{FF2B5EF4-FFF2-40B4-BE49-F238E27FC236}">
              <a16:creationId xmlns:a16="http://schemas.microsoft.com/office/drawing/2014/main" id="{61D16734-4514-42E3-87BC-171610C27512}"/>
            </a:ext>
          </a:extLst>
        </xdr:cNvPr>
        <xdr:cNvCxnSpPr/>
      </xdr:nvCxnSpPr>
      <xdr:spPr>
        <a:xfrm>
          <a:off x="12447905" y="1813423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5" name="テキスト ボックス 754">
          <a:extLst>
            <a:ext uri="{FF2B5EF4-FFF2-40B4-BE49-F238E27FC236}">
              <a16:creationId xmlns:a16="http://schemas.microsoft.com/office/drawing/2014/main" id="{18060945-00E9-4B7A-8E13-5D7001FC1E8C}"/>
            </a:ext>
          </a:extLst>
        </xdr:cNvPr>
        <xdr:cNvSpPr txBox="1"/>
      </xdr:nvSpPr>
      <xdr:spPr>
        <a:xfrm>
          <a:off x="12042941" y="1799011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6" name="直線コネクタ 755">
          <a:extLst>
            <a:ext uri="{FF2B5EF4-FFF2-40B4-BE49-F238E27FC236}">
              <a16:creationId xmlns:a16="http://schemas.microsoft.com/office/drawing/2014/main" id="{C3F687BE-7DE0-4AC0-A0C1-AB8C02D55C11}"/>
            </a:ext>
          </a:extLst>
        </xdr:cNvPr>
        <xdr:cNvCxnSpPr/>
      </xdr:nvCxnSpPr>
      <xdr:spPr>
        <a:xfrm>
          <a:off x="12447905" y="1780385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7" name="テキスト ボックス 756">
          <a:extLst>
            <a:ext uri="{FF2B5EF4-FFF2-40B4-BE49-F238E27FC236}">
              <a16:creationId xmlns:a16="http://schemas.microsoft.com/office/drawing/2014/main" id="{E60C739B-0A42-469A-9C0E-741FCFD39FB7}"/>
            </a:ext>
          </a:extLst>
        </xdr:cNvPr>
        <xdr:cNvSpPr txBox="1"/>
      </xdr:nvSpPr>
      <xdr:spPr>
        <a:xfrm>
          <a:off x="12042941" y="17659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8" name="直線コネクタ 757">
          <a:extLst>
            <a:ext uri="{FF2B5EF4-FFF2-40B4-BE49-F238E27FC236}">
              <a16:creationId xmlns:a16="http://schemas.microsoft.com/office/drawing/2014/main" id="{154E37AF-6713-44B3-8F9D-1A65B4B0F9C6}"/>
            </a:ext>
          </a:extLst>
        </xdr:cNvPr>
        <xdr:cNvCxnSpPr/>
      </xdr:nvCxnSpPr>
      <xdr:spPr>
        <a:xfrm>
          <a:off x="12447905" y="1746776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9" name="テキスト ボックス 758">
          <a:extLst>
            <a:ext uri="{FF2B5EF4-FFF2-40B4-BE49-F238E27FC236}">
              <a16:creationId xmlns:a16="http://schemas.microsoft.com/office/drawing/2014/main" id="{58D2B7E4-DB73-495B-BAB4-2DF9E31EEFFB}"/>
            </a:ext>
          </a:extLst>
        </xdr:cNvPr>
        <xdr:cNvSpPr txBox="1"/>
      </xdr:nvSpPr>
      <xdr:spPr>
        <a:xfrm>
          <a:off x="12108966" y="1732363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a:extLst>
            <a:ext uri="{FF2B5EF4-FFF2-40B4-BE49-F238E27FC236}">
              <a16:creationId xmlns:a16="http://schemas.microsoft.com/office/drawing/2014/main" id="{F205BD43-C572-4700-B888-76BCA1A8DAF1}"/>
            </a:ext>
          </a:extLst>
        </xdr:cNvPr>
        <xdr:cNvCxnSpPr/>
      </xdr:nvCxnSpPr>
      <xdr:spPr>
        <a:xfrm>
          <a:off x="12447905" y="171373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1" name="【庁舎】&#10;有形固定資産減価償却率グラフ枠">
          <a:extLst>
            <a:ext uri="{FF2B5EF4-FFF2-40B4-BE49-F238E27FC236}">
              <a16:creationId xmlns:a16="http://schemas.microsoft.com/office/drawing/2014/main" id="{AF79D898-F72E-47FA-9DFD-9778C5B0713F}"/>
            </a:ext>
          </a:extLst>
        </xdr:cNvPr>
        <xdr:cNvSpPr/>
      </xdr:nvSpPr>
      <xdr:spPr>
        <a:xfrm>
          <a:off x="12447905" y="17137380"/>
          <a:ext cx="4724400" cy="233934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109</xdr:row>
      <xdr:rowOff>33745</xdr:rowOff>
    </xdr:to>
    <xdr:cxnSp macro="">
      <xdr:nvCxnSpPr>
        <xdr:cNvPr id="762" name="直線コネクタ 761">
          <a:extLst>
            <a:ext uri="{FF2B5EF4-FFF2-40B4-BE49-F238E27FC236}">
              <a16:creationId xmlns:a16="http://schemas.microsoft.com/office/drawing/2014/main" id="{591B4503-6AA3-43F4-B019-5235F36C7066}"/>
            </a:ext>
          </a:extLst>
        </xdr:cNvPr>
        <xdr:cNvCxnSpPr/>
      </xdr:nvCxnSpPr>
      <xdr:spPr>
        <a:xfrm flipV="1">
          <a:off x="16316959" y="17666426"/>
          <a:ext cx="0" cy="1470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763" name="【庁舎】&#10;有形固定資産減価償却率最小値テキスト">
          <a:extLst>
            <a:ext uri="{FF2B5EF4-FFF2-40B4-BE49-F238E27FC236}">
              <a16:creationId xmlns:a16="http://schemas.microsoft.com/office/drawing/2014/main" id="{7962E5AB-FC6D-4387-9B6F-40E93945B59A}"/>
            </a:ext>
          </a:extLst>
        </xdr:cNvPr>
        <xdr:cNvSpPr txBox="1"/>
      </xdr:nvSpPr>
      <xdr:spPr>
        <a:xfrm>
          <a:off x="16355695" y="1914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764" name="直線コネクタ 763">
          <a:extLst>
            <a:ext uri="{FF2B5EF4-FFF2-40B4-BE49-F238E27FC236}">
              <a16:creationId xmlns:a16="http://schemas.microsoft.com/office/drawing/2014/main" id="{169EBC03-77DA-4499-B114-EF2733ED3D5B}"/>
            </a:ext>
          </a:extLst>
        </xdr:cNvPr>
        <xdr:cNvCxnSpPr/>
      </xdr:nvCxnSpPr>
      <xdr:spPr>
        <a:xfrm>
          <a:off x="16230600" y="19137085"/>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765" name="【庁舎】&#10;有形固定資産減価償却率最大値テキスト">
          <a:extLst>
            <a:ext uri="{FF2B5EF4-FFF2-40B4-BE49-F238E27FC236}">
              <a16:creationId xmlns:a16="http://schemas.microsoft.com/office/drawing/2014/main" id="{6D073772-52AB-4ACC-8900-2EF441B8738F}"/>
            </a:ext>
          </a:extLst>
        </xdr:cNvPr>
        <xdr:cNvSpPr txBox="1"/>
      </xdr:nvSpPr>
      <xdr:spPr>
        <a:xfrm>
          <a:off x="16355695" y="17432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766" name="直線コネクタ 765">
          <a:extLst>
            <a:ext uri="{FF2B5EF4-FFF2-40B4-BE49-F238E27FC236}">
              <a16:creationId xmlns:a16="http://schemas.microsoft.com/office/drawing/2014/main" id="{B5BF749F-3C35-44C8-9E99-EC169E7A2382}"/>
            </a:ext>
          </a:extLst>
        </xdr:cNvPr>
        <xdr:cNvCxnSpPr/>
      </xdr:nvCxnSpPr>
      <xdr:spPr>
        <a:xfrm>
          <a:off x="16230600" y="17666426"/>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163847</xdr:rowOff>
    </xdr:from>
    <xdr:ext cx="405111" cy="259045"/>
    <xdr:sp macro="" textlink="">
      <xdr:nvSpPr>
        <xdr:cNvPr id="767" name="【庁舎】&#10;有形固定資産減価償却率平均値テキスト">
          <a:extLst>
            <a:ext uri="{FF2B5EF4-FFF2-40B4-BE49-F238E27FC236}">
              <a16:creationId xmlns:a16="http://schemas.microsoft.com/office/drawing/2014/main" id="{4306B0C5-0601-466A-8B3F-1372BA56E92A}"/>
            </a:ext>
          </a:extLst>
        </xdr:cNvPr>
        <xdr:cNvSpPr txBox="1"/>
      </xdr:nvSpPr>
      <xdr:spPr>
        <a:xfrm>
          <a:off x="16355695" y="18213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768" name="フローチャート: 判断 767">
          <a:extLst>
            <a:ext uri="{FF2B5EF4-FFF2-40B4-BE49-F238E27FC236}">
              <a16:creationId xmlns:a16="http://schemas.microsoft.com/office/drawing/2014/main" id="{CF474EFE-C5E4-4769-ADD7-C4960DC74124}"/>
            </a:ext>
          </a:extLst>
        </xdr:cNvPr>
        <xdr:cNvSpPr/>
      </xdr:nvSpPr>
      <xdr:spPr>
        <a:xfrm>
          <a:off x="16268700" y="18239105"/>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17236</xdr:rowOff>
    </xdr:from>
    <xdr:to>
      <xdr:col>81</xdr:col>
      <xdr:colOff>101600</xdr:colOff>
      <xdr:row>104</xdr:row>
      <xdr:rowOff>118836</xdr:rowOff>
    </xdr:to>
    <xdr:sp macro="" textlink="">
      <xdr:nvSpPr>
        <xdr:cNvPr id="769" name="フローチャート: 判断 768">
          <a:extLst>
            <a:ext uri="{FF2B5EF4-FFF2-40B4-BE49-F238E27FC236}">
              <a16:creationId xmlns:a16="http://schemas.microsoft.com/office/drawing/2014/main" id="{54FF1181-B8BD-41A0-9C50-A2087A823F35}"/>
            </a:ext>
          </a:extLst>
        </xdr:cNvPr>
        <xdr:cNvSpPr/>
      </xdr:nvSpPr>
      <xdr:spPr>
        <a:xfrm>
          <a:off x="15430500" y="18248086"/>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770" name="フローチャート: 判断 769">
          <a:extLst>
            <a:ext uri="{FF2B5EF4-FFF2-40B4-BE49-F238E27FC236}">
              <a16:creationId xmlns:a16="http://schemas.microsoft.com/office/drawing/2014/main" id="{E605CB66-80CC-44B5-810F-1ED59C9749BE}"/>
            </a:ext>
          </a:extLst>
        </xdr:cNvPr>
        <xdr:cNvSpPr/>
      </xdr:nvSpPr>
      <xdr:spPr>
        <a:xfrm>
          <a:off x="14543405" y="182391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771" name="フローチャート: 判断 770">
          <a:extLst>
            <a:ext uri="{FF2B5EF4-FFF2-40B4-BE49-F238E27FC236}">
              <a16:creationId xmlns:a16="http://schemas.microsoft.com/office/drawing/2014/main" id="{40B8600E-36BB-48BD-BDEE-548F05FB48D7}"/>
            </a:ext>
          </a:extLst>
        </xdr:cNvPr>
        <xdr:cNvSpPr/>
      </xdr:nvSpPr>
      <xdr:spPr>
        <a:xfrm>
          <a:off x="13650595" y="18265503"/>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772" name="フローチャート: 判断 771">
          <a:extLst>
            <a:ext uri="{FF2B5EF4-FFF2-40B4-BE49-F238E27FC236}">
              <a16:creationId xmlns:a16="http://schemas.microsoft.com/office/drawing/2014/main" id="{4DA2AD7A-137D-4531-A2FD-F2437FD9E3C5}"/>
            </a:ext>
          </a:extLst>
        </xdr:cNvPr>
        <xdr:cNvSpPr/>
      </xdr:nvSpPr>
      <xdr:spPr>
        <a:xfrm>
          <a:off x="12763500" y="18321564"/>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84882F80-DF27-4883-9E4A-A8E91998B966}"/>
            </a:ext>
          </a:extLst>
        </xdr:cNvPr>
        <xdr:cNvSpPr txBox="1"/>
      </xdr:nvSpPr>
      <xdr:spPr>
        <a:xfrm>
          <a:off x="16127095"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1B51AD2E-226F-4290-9949-7FFF86809D8A}"/>
            </a:ext>
          </a:extLst>
        </xdr:cNvPr>
        <xdr:cNvSpPr txBox="1"/>
      </xdr:nvSpPr>
      <xdr:spPr>
        <a:xfrm>
          <a:off x="15288895"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E6D1D7FC-0BFF-44A3-B53F-75D51D32197D}"/>
            </a:ext>
          </a:extLst>
        </xdr:cNvPr>
        <xdr:cNvSpPr txBox="1"/>
      </xdr:nvSpPr>
      <xdr:spPr>
        <a:xfrm>
          <a:off x="14401800"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E1D9AEFB-6F9F-49EA-9F28-633F4C47D69E}"/>
            </a:ext>
          </a:extLst>
        </xdr:cNvPr>
        <xdr:cNvSpPr txBox="1"/>
      </xdr:nvSpPr>
      <xdr:spPr>
        <a:xfrm>
          <a:off x="13514705"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ECB68F8D-735D-4910-8A3B-8DC7D4D1E802}"/>
            </a:ext>
          </a:extLst>
        </xdr:cNvPr>
        <xdr:cNvSpPr txBox="1"/>
      </xdr:nvSpPr>
      <xdr:spPr>
        <a:xfrm>
          <a:off x="12621895"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107043</xdr:rowOff>
    </xdr:from>
    <xdr:to>
      <xdr:col>85</xdr:col>
      <xdr:colOff>177800</xdr:colOff>
      <xdr:row>104</xdr:row>
      <xdr:rowOff>37193</xdr:rowOff>
    </xdr:to>
    <xdr:sp macro="" textlink="">
      <xdr:nvSpPr>
        <xdr:cNvPr id="778" name="楕円 777">
          <a:extLst>
            <a:ext uri="{FF2B5EF4-FFF2-40B4-BE49-F238E27FC236}">
              <a16:creationId xmlns:a16="http://schemas.microsoft.com/office/drawing/2014/main" id="{1E28DC88-36FA-4AC9-9C51-74542A8DBAFA}"/>
            </a:ext>
          </a:extLst>
        </xdr:cNvPr>
        <xdr:cNvSpPr/>
      </xdr:nvSpPr>
      <xdr:spPr>
        <a:xfrm>
          <a:off x="16268700" y="18160728"/>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129920</xdr:rowOff>
    </xdr:from>
    <xdr:ext cx="405111" cy="259045"/>
    <xdr:sp macro="" textlink="">
      <xdr:nvSpPr>
        <xdr:cNvPr id="779" name="【庁舎】&#10;有形固定資産減価償却率該当値テキスト">
          <a:extLst>
            <a:ext uri="{FF2B5EF4-FFF2-40B4-BE49-F238E27FC236}">
              <a16:creationId xmlns:a16="http://schemas.microsoft.com/office/drawing/2014/main" id="{0A8EF375-4EE1-4428-92BD-5AD7A2229DDF}"/>
            </a:ext>
          </a:extLst>
        </xdr:cNvPr>
        <xdr:cNvSpPr txBox="1"/>
      </xdr:nvSpPr>
      <xdr:spPr>
        <a:xfrm>
          <a:off x="16355695" y="18010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67855</xdr:rowOff>
    </xdr:from>
    <xdr:to>
      <xdr:col>81</xdr:col>
      <xdr:colOff>101600</xdr:colOff>
      <xdr:row>103</xdr:row>
      <xdr:rowOff>169455</xdr:rowOff>
    </xdr:to>
    <xdr:sp macro="" textlink="">
      <xdr:nvSpPr>
        <xdr:cNvPr id="780" name="楕円 779">
          <a:extLst>
            <a:ext uri="{FF2B5EF4-FFF2-40B4-BE49-F238E27FC236}">
              <a16:creationId xmlns:a16="http://schemas.microsoft.com/office/drawing/2014/main" id="{6E0A266B-77CB-491D-91C9-2FB12C666B82}"/>
            </a:ext>
          </a:extLst>
        </xdr:cNvPr>
        <xdr:cNvSpPr/>
      </xdr:nvSpPr>
      <xdr:spPr>
        <a:xfrm>
          <a:off x="15430500" y="18121540"/>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118655</xdr:rowOff>
    </xdr:from>
    <xdr:to>
      <xdr:col>85</xdr:col>
      <xdr:colOff>127000</xdr:colOff>
      <xdr:row>103</xdr:row>
      <xdr:rowOff>157843</xdr:rowOff>
    </xdr:to>
    <xdr:cxnSp macro="">
      <xdr:nvCxnSpPr>
        <xdr:cNvPr id="781" name="直線コネクタ 780">
          <a:extLst>
            <a:ext uri="{FF2B5EF4-FFF2-40B4-BE49-F238E27FC236}">
              <a16:creationId xmlns:a16="http://schemas.microsoft.com/office/drawing/2014/main" id="{3927EAD8-98FA-46D7-9991-602E16E02071}"/>
            </a:ext>
          </a:extLst>
        </xdr:cNvPr>
        <xdr:cNvCxnSpPr/>
      </xdr:nvCxnSpPr>
      <xdr:spPr>
        <a:xfrm>
          <a:off x="15479395" y="18170435"/>
          <a:ext cx="838200" cy="37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43362</xdr:rowOff>
    </xdr:from>
    <xdr:to>
      <xdr:col>76</xdr:col>
      <xdr:colOff>165100</xdr:colOff>
      <xdr:row>103</xdr:row>
      <xdr:rowOff>144962</xdr:rowOff>
    </xdr:to>
    <xdr:sp macro="" textlink="">
      <xdr:nvSpPr>
        <xdr:cNvPr id="782" name="楕円 781">
          <a:extLst>
            <a:ext uri="{FF2B5EF4-FFF2-40B4-BE49-F238E27FC236}">
              <a16:creationId xmlns:a16="http://schemas.microsoft.com/office/drawing/2014/main" id="{2C6B5FA3-E7C5-43BE-88DD-F3A4581BFAB9}"/>
            </a:ext>
          </a:extLst>
        </xdr:cNvPr>
        <xdr:cNvSpPr/>
      </xdr:nvSpPr>
      <xdr:spPr>
        <a:xfrm>
          <a:off x="14543405" y="18093237"/>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94162</xdr:rowOff>
    </xdr:from>
    <xdr:to>
      <xdr:col>81</xdr:col>
      <xdr:colOff>50800</xdr:colOff>
      <xdr:row>103</xdr:row>
      <xdr:rowOff>118655</xdr:rowOff>
    </xdr:to>
    <xdr:cxnSp macro="">
      <xdr:nvCxnSpPr>
        <xdr:cNvPr id="783" name="直線コネクタ 782">
          <a:extLst>
            <a:ext uri="{FF2B5EF4-FFF2-40B4-BE49-F238E27FC236}">
              <a16:creationId xmlns:a16="http://schemas.microsoft.com/office/drawing/2014/main" id="{E27E3885-5565-4F99-95AA-F3075117B11D}"/>
            </a:ext>
          </a:extLst>
        </xdr:cNvPr>
        <xdr:cNvCxnSpPr/>
      </xdr:nvCxnSpPr>
      <xdr:spPr>
        <a:xfrm>
          <a:off x="14592300" y="18149752"/>
          <a:ext cx="887095"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27032</xdr:rowOff>
    </xdr:from>
    <xdr:to>
      <xdr:col>72</xdr:col>
      <xdr:colOff>38100</xdr:colOff>
      <xdr:row>103</xdr:row>
      <xdr:rowOff>128632</xdr:rowOff>
    </xdr:to>
    <xdr:sp macro="" textlink="">
      <xdr:nvSpPr>
        <xdr:cNvPr id="784" name="楕円 783">
          <a:extLst>
            <a:ext uri="{FF2B5EF4-FFF2-40B4-BE49-F238E27FC236}">
              <a16:creationId xmlns:a16="http://schemas.microsoft.com/office/drawing/2014/main" id="{03EF496A-C6BE-42A3-8A57-8A5D83A41A72}"/>
            </a:ext>
          </a:extLst>
        </xdr:cNvPr>
        <xdr:cNvSpPr/>
      </xdr:nvSpPr>
      <xdr:spPr>
        <a:xfrm>
          <a:off x="13650595" y="18080717"/>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77832</xdr:rowOff>
    </xdr:from>
    <xdr:to>
      <xdr:col>76</xdr:col>
      <xdr:colOff>114300</xdr:colOff>
      <xdr:row>103</xdr:row>
      <xdr:rowOff>94162</xdr:rowOff>
    </xdr:to>
    <xdr:cxnSp macro="">
      <xdr:nvCxnSpPr>
        <xdr:cNvPr id="785" name="直線コネクタ 784">
          <a:extLst>
            <a:ext uri="{FF2B5EF4-FFF2-40B4-BE49-F238E27FC236}">
              <a16:creationId xmlns:a16="http://schemas.microsoft.com/office/drawing/2014/main" id="{720FD6E9-1B95-4F3F-815E-8088E9CC39BC}"/>
            </a:ext>
          </a:extLst>
        </xdr:cNvPr>
        <xdr:cNvCxnSpPr/>
      </xdr:nvCxnSpPr>
      <xdr:spPr>
        <a:xfrm>
          <a:off x="13705205" y="18129612"/>
          <a:ext cx="887095" cy="20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169092</xdr:rowOff>
    </xdr:from>
    <xdr:to>
      <xdr:col>67</xdr:col>
      <xdr:colOff>101600</xdr:colOff>
      <xdr:row>103</xdr:row>
      <xdr:rowOff>99242</xdr:rowOff>
    </xdr:to>
    <xdr:sp macro="" textlink="">
      <xdr:nvSpPr>
        <xdr:cNvPr id="786" name="楕円 785">
          <a:extLst>
            <a:ext uri="{FF2B5EF4-FFF2-40B4-BE49-F238E27FC236}">
              <a16:creationId xmlns:a16="http://schemas.microsoft.com/office/drawing/2014/main" id="{F2F7C3F8-1384-4FDF-90E0-5E77294BDADF}"/>
            </a:ext>
          </a:extLst>
        </xdr:cNvPr>
        <xdr:cNvSpPr/>
      </xdr:nvSpPr>
      <xdr:spPr>
        <a:xfrm>
          <a:off x="12763500" y="18049422"/>
          <a:ext cx="10350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48442</xdr:rowOff>
    </xdr:from>
    <xdr:to>
      <xdr:col>71</xdr:col>
      <xdr:colOff>177800</xdr:colOff>
      <xdr:row>103</xdr:row>
      <xdr:rowOff>77832</xdr:rowOff>
    </xdr:to>
    <xdr:cxnSp macro="">
      <xdr:nvCxnSpPr>
        <xdr:cNvPr id="787" name="直線コネクタ 786">
          <a:extLst>
            <a:ext uri="{FF2B5EF4-FFF2-40B4-BE49-F238E27FC236}">
              <a16:creationId xmlns:a16="http://schemas.microsoft.com/office/drawing/2014/main" id="{72B6F5D0-B8F5-43C7-BCA7-6EF9CCFEEA2B}"/>
            </a:ext>
          </a:extLst>
        </xdr:cNvPr>
        <xdr:cNvCxnSpPr/>
      </xdr:nvCxnSpPr>
      <xdr:spPr>
        <a:xfrm>
          <a:off x="12812395" y="18098317"/>
          <a:ext cx="892810" cy="3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109963</xdr:rowOff>
    </xdr:from>
    <xdr:ext cx="405111" cy="259045"/>
    <xdr:sp macro="" textlink="">
      <xdr:nvSpPr>
        <xdr:cNvPr id="788" name="n_1aveValue【庁舎】&#10;有形固定資産減価償却率">
          <a:extLst>
            <a:ext uri="{FF2B5EF4-FFF2-40B4-BE49-F238E27FC236}">
              <a16:creationId xmlns:a16="http://schemas.microsoft.com/office/drawing/2014/main" id="{6DF62F8C-8E97-4EA7-AD07-123336878415}"/>
            </a:ext>
          </a:extLst>
        </xdr:cNvPr>
        <xdr:cNvSpPr txBox="1"/>
      </xdr:nvSpPr>
      <xdr:spPr>
        <a:xfrm>
          <a:off x="15267949" y="18337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106697</xdr:rowOff>
    </xdr:from>
    <xdr:ext cx="405111" cy="259045"/>
    <xdr:sp macro="" textlink="">
      <xdr:nvSpPr>
        <xdr:cNvPr id="789" name="n_2aveValue【庁舎】&#10;有形固定資産減価償却率">
          <a:extLst>
            <a:ext uri="{FF2B5EF4-FFF2-40B4-BE49-F238E27FC236}">
              <a16:creationId xmlns:a16="http://schemas.microsoft.com/office/drawing/2014/main" id="{226E5FC9-7096-4FFB-9849-1CBF2B01699A}"/>
            </a:ext>
          </a:extLst>
        </xdr:cNvPr>
        <xdr:cNvSpPr txBox="1"/>
      </xdr:nvSpPr>
      <xdr:spPr>
        <a:xfrm>
          <a:off x="14391649" y="1833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131190</xdr:rowOff>
    </xdr:from>
    <xdr:ext cx="405111" cy="259045"/>
    <xdr:sp macro="" textlink="">
      <xdr:nvSpPr>
        <xdr:cNvPr id="790" name="n_3aveValue【庁舎】&#10;有形固定資産減価償却率">
          <a:extLst>
            <a:ext uri="{FF2B5EF4-FFF2-40B4-BE49-F238E27FC236}">
              <a16:creationId xmlns:a16="http://schemas.microsoft.com/office/drawing/2014/main" id="{222BE850-CF21-4179-AA20-BD6533674D7B}"/>
            </a:ext>
          </a:extLst>
        </xdr:cNvPr>
        <xdr:cNvSpPr txBox="1"/>
      </xdr:nvSpPr>
      <xdr:spPr>
        <a:xfrm>
          <a:off x="13498839" y="1836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11991</xdr:rowOff>
    </xdr:from>
    <xdr:ext cx="405111" cy="259045"/>
    <xdr:sp macro="" textlink="">
      <xdr:nvSpPr>
        <xdr:cNvPr id="791" name="n_4aveValue【庁舎】&#10;有形固定資産減価償却率">
          <a:extLst>
            <a:ext uri="{FF2B5EF4-FFF2-40B4-BE49-F238E27FC236}">
              <a16:creationId xmlns:a16="http://schemas.microsoft.com/office/drawing/2014/main" id="{9EB627E9-15C4-4753-BC77-FBF00D130C73}"/>
            </a:ext>
          </a:extLst>
        </xdr:cNvPr>
        <xdr:cNvSpPr txBox="1"/>
      </xdr:nvSpPr>
      <xdr:spPr>
        <a:xfrm>
          <a:off x="12611744" y="18412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14532</xdr:rowOff>
    </xdr:from>
    <xdr:ext cx="405111" cy="259045"/>
    <xdr:sp macro="" textlink="">
      <xdr:nvSpPr>
        <xdr:cNvPr id="792" name="n_1mainValue【庁舎】&#10;有形固定資産減価償却率">
          <a:extLst>
            <a:ext uri="{FF2B5EF4-FFF2-40B4-BE49-F238E27FC236}">
              <a16:creationId xmlns:a16="http://schemas.microsoft.com/office/drawing/2014/main" id="{A58E1DEC-2095-432D-9BF8-B63491009235}"/>
            </a:ext>
          </a:extLst>
        </xdr:cNvPr>
        <xdr:cNvSpPr txBox="1"/>
      </xdr:nvSpPr>
      <xdr:spPr>
        <a:xfrm>
          <a:off x="15267949" y="17894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161489</xdr:rowOff>
    </xdr:from>
    <xdr:ext cx="405111" cy="259045"/>
    <xdr:sp macro="" textlink="">
      <xdr:nvSpPr>
        <xdr:cNvPr id="793" name="n_2mainValue【庁舎】&#10;有形固定資産減価償却率">
          <a:extLst>
            <a:ext uri="{FF2B5EF4-FFF2-40B4-BE49-F238E27FC236}">
              <a16:creationId xmlns:a16="http://schemas.microsoft.com/office/drawing/2014/main" id="{58463C29-DD18-4753-B73E-C7776B63A6DE}"/>
            </a:ext>
          </a:extLst>
        </xdr:cNvPr>
        <xdr:cNvSpPr txBox="1"/>
      </xdr:nvSpPr>
      <xdr:spPr>
        <a:xfrm>
          <a:off x="14391649" y="17860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145159</xdr:rowOff>
    </xdr:from>
    <xdr:ext cx="405111" cy="259045"/>
    <xdr:sp macro="" textlink="">
      <xdr:nvSpPr>
        <xdr:cNvPr id="794" name="n_3mainValue【庁舎】&#10;有形固定資産減価償却率">
          <a:extLst>
            <a:ext uri="{FF2B5EF4-FFF2-40B4-BE49-F238E27FC236}">
              <a16:creationId xmlns:a16="http://schemas.microsoft.com/office/drawing/2014/main" id="{65B57A11-9404-46A9-84D0-9217A5B25CA7}"/>
            </a:ext>
          </a:extLst>
        </xdr:cNvPr>
        <xdr:cNvSpPr txBox="1"/>
      </xdr:nvSpPr>
      <xdr:spPr>
        <a:xfrm>
          <a:off x="13498839" y="17848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115769</xdr:rowOff>
    </xdr:from>
    <xdr:ext cx="405111" cy="259045"/>
    <xdr:sp macro="" textlink="">
      <xdr:nvSpPr>
        <xdr:cNvPr id="795" name="n_4mainValue【庁舎】&#10;有形固定資産減価償却率">
          <a:extLst>
            <a:ext uri="{FF2B5EF4-FFF2-40B4-BE49-F238E27FC236}">
              <a16:creationId xmlns:a16="http://schemas.microsoft.com/office/drawing/2014/main" id="{49169C64-71CB-46C2-835F-E565AD42FDBC}"/>
            </a:ext>
          </a:extLst>
        </xdr:cNvPr>
        <xdr:cNvSpPr txBox="1"/>
      </xdr:nvSpPr>
      <xdr:spPr>
        <a:xfrm>
          <a:off x="12611744" y="17817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a:extLst>
            <a:ext uri="{FF2B5EF4-FFF2-40B4-BE49-F238E27FC236}">
              <a16:creationId xmlns:a16="http://schemas.microsoft.com/office/drawing/2014/main" id="{FD6A6EBF-4E53-4BD2-8018-EF175E798017}"/>
            </a:ext>
          </a:extLst>
        </xdr:cNvPr>
        <xdr:cNvSpPr/>
      </xdr:nvSpPr>
      <xdr:spPr>
        <a:xfrm>
          <a:off x="18288000" y="15971520"/>
          <a:ext cx="4724400" cy="6445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a:extLst>
            <a:ext uri="{FF2B5EF4-FFF2-40B4-BE49-F238E27FC236}">
              <a16:creationId xmlns:a16="http://schemas.microsoft.com/office/drawing/2014/main" id="{E5F60BAD-E88A-46D3-9BF7-81FC10C905C0}"/>
            </a:ext>
          </a:extLst>
        </xdr:cNvPr>
        <xdr:cNvSpPr/>
      </xdr:nvSpPr>
      <xdr:spPr>
        <a:xfrm>
          <a:off x="18413095" y="1663763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a:extLst>
            <a:ext uri="{FF2B5EF4-FFF2-40B4-BE49-F238E27FC236}">
              <a16:creationId xmlns:a16="http://schemas.microsoft.com/office/drawing/2014/main" id="{B87F3452-7301-4E3D-9E22-9011F04D196B}"/>
            </a:ext>
          </a:extLst>
        </xdr:cNvPr>
        <xdr:cNvSpPr/>
      </xdr:nvSpPr>
      <xdr:spPr>
        <a:xfrm>
          <a:off x="18413095" y="1685226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a:extLst>
            <a:ext uri="{FF2B5EF4-FFF2-40B4-BE49-F238E27FC236}">
              <a16:creationId xmlns:a16="http://schemas.microsoft.com/office/drawing/2014/main" id="{0A9D47A1-DB89-418C-8AD3-6E4B34B20677}"/>
            </a:ext>
          </a:extLst>
        </xdr:cNvPr>
        <xdr:cNvSpPr/>
      </xdr:nvSpPr>
      <xdr:spPr>
        <a:xfrm>
          <a:off x="19431000" y="1663763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a:extLst>
            <a:ext uri="{FF2B5EF4-FFF2-40B4-BE49-F238E27FC236}">
              <a16:creationId xmlns:a16="http://schemas.microsoft.com/office/drawing/2014/main" id="{C6193000-BCE7-4938-8087-3635B8F0E9B8}"/>
            </a:ext>
          </a:extLst>
        </xdr:cNvPr>
        <xdr:cNvSpPr/>
      </xdr:nvSpPr>
      <xdr:spPr>
        <a:xfrm>
          <a:off x="19431000" y="1685226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a:extLst>
            <a:ext uri="{FF2B5EF4-FFF2-40B4-BE49-F238E27FC236}">
              <a16:creationId xmlns:a16="http://schemas.microsoft.com/office/drawing/2014/main" id="{EEED30E6-DAEA-4D17-B377-6008676FB694}"/>
            </a:ext>
          </a:extLst>
        </xdr:cNvPr>
        <xdr:cNvSpPr/>
      </xdr:nvSpPr>
      <xdr:spPr>
        <a:xfrm>
          <a:off x="20574000" y="1663763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a:extLst>
            <a:ext uri="{FF2B5EF4-FFF2-40B4-BE49-F238E27FC236}">
              <a16:creationId xmlns:a16="http://schemas.microsoft.com/office/drawing/2014/main" id="{4A38D4A0-F5E9-4AB0-9D17-20C76FA561E6}"/>
            </a:ext>
          </a:extLst>
        </xdr:cNvPr>
        <xdr:cNvSpPr/>
      </xdr:nvSpPr>
      <xdr:spPr>
        <a:xfrm>
          <a:off x="20574000" y="1685226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a:extLst>
            <a:ext uri="{FF2B5EF4-FFF2-40B4-BE49-F238E27FC236}">
              <a16:creationId xmlns:a16="http://schemas.microsoft.com/office/drawing/2014/main" id="{62B1F4CE-E03D-4852-BBDB-4184A51FABD3}"/>
            </a:ext>
          </a:extLst>
        </xdr:cNvPr>
        <xdr:cNvSpPr/>
      </xdr:nvSpPr>
      <xdr:spPr>
        <a:xfrm>
          <a:off x="18288000" y="17137380"/>
          <a:ext cx="4724400" cy="233934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a:extLst>
            <a:ext uri="{FF2B5EF4-FFF2-40B4-BE49-F238E27FC236}">
              <a16:creationId xmlns:a16="http://schemas.microsoft.com/office/drawing/2014/main" id="{7AD41ABC-C0CB-45DB-9316-2D7128084985}"/>
            </a:ext>
          </a:extLst>
        </xdr:cNvPr>
        <xdr:cNvSpPr txBox="1"/>
      </xdr:nvSpPr>
      <xdr:spPr>
        <a:xfrm>
          <a:off x="18249900" y="16939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a:extLst>
            <a:ext uri="{FF2B5EF4-FFF2-40B4-BE49-F238E27FC236}">
              <a16:creationId xmlns:a16="http://schemas.microsoft.com/office/drawing/2014/main" id="{17476686-83D8-4D36-89AE-AABDCC138F7F}"/>
            </a:ext>
          </a:extLst>
        </xdr:cNvPr>
        <xdr:cNvCxnSpPr/>
      </xdr:nvCxnSpPr>
      <xdr:spPr>
        <a:xfrm>
          <a:off x="18288000" y="194767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06" name="テキスト ボックス 805">
          <a:extLst>
            <a:ext uri="{FF2B5EF4-FFF2-40B4-BE49-F238E27FC236}">
              <a16:creationId xmlns:a16="http://schemas.microsoft.com/office/drawing/2014/main" id="{5ABD6A12-2CB4-4A26-B72B-A7498E2C796B}"/>
            </a:ext>
          </a:extLst>
        </xdr:cNvPr>
        <xdr:cNvSpPr txBox="1"/>
      </xdr:nvSpPr>
      <xdr:spPr>
        <a:xfrm>
          <a:off x="17822726" y="193249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07" name="直線コネクタ 806">
          <a:extLst>
            <a:ext uri="{FF2B5EF4-FFF2-40B4-BE49-F238E27FC236}">
              <a16:creationId xmlns:a16="http://schemas.microsoft.com/office/drawing/2014/main" id="{641748AD-29A8-44C7-89D8-24917381E9C5}"/>
            </a:ext>
          </a:extLst>
        </xdr:cNvPr>
        <xdr:cNvCxnSpPr/>
      </xdr:nvCxnSpPr>
      <xdr:spPr>
        <a:xfrm>
          <a:off x="18288000" y="1913871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8" name="テキスト ボックス 807">
          <a:extLst>
            <a:ext uri="{FF2B5EF4-FFF2-40B4-BE49-F238E27FC236}">
              <a16:creationId xmlns:a16="http://schemas.microsoft.com/office/drawing/2014/main" id="{9AE97A6F-0FFC-4D91-98FB-9E5C042C78F6}"/>
            </a:ext>
          </a:extLst>
        </xdr:cNvPr>
        <xdr:cNvSpPr txBox="1"/>
      </xdr:nvSpPr>
      <xdr:spPr>
        <a:xfrm>
          <a:off x="17822726" y="189945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9" name="直線コネクタ 808">
          <a:extLst>
            <a:ext uri="{FF2B5EF4-FFF2-40B4-BE49-F238E27FC236}">
              <a16:creationId xmlns:a16="http://schemas.microsoft.com/office/drawing/2014/main" id="{A748DD68-3C9C-4287-88A6-215C812209AC}"/>
            </a:ext>
          </a:extLst>
        </xdr:cNvPr>
        <xdr:cNvCxnSpPr/>
      </xdr:nvCxnSpPr>
      <xdr:spPr>
        <a:xfrm>
          <a:off x="18288000" y="1880262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0" name="テキスト ボックス 809">
          <a:extLst>
            <a:ext uri="{FF2B5EF4-FFF2-40B4-BE49-F238E27FC236}">
              <a16:creationId xmlns:a16="http://schemas.microsoft.com/office/drawing/2014/main" id="{296C310F-321D-4D8C-8917-AD4111369EB6}"/>
            </a:ext>
          </a:extLst>
        </xdr:cNvPr>
        <xdr:cNvSpPr txBox="1"/>
      </xdr:nvSpPr>
      <xdr:spPr>
        <a:xfrm>
          <a:off x="17822726" y="186584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1" name="直線コネクタ 810">
          <a:extLst>
            <a:ext uri="{FF2B5EF4-FFF2-40B4-BE49-F238E27FC236}">
              <a16:creationId xmlns:a16="http://schemas.microsoft.com/office/drawing/2014/main" id="{E17E9235-D722-42A9-AD77-0321E36679A7}"/>
            </a:ext>
          </a:extLst>
        </xdr:cNvPr>
        <xdr:cNvCxnSpPr/>
      </xdr:nvCxnSpPr>
      <xdr:spPr>
        <a:xfrm>
          <a:off x="18288000" y="1847224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2" name="テキスト ボックス 811">
          <a:extLst>
            <a:ext uri="{FF2B5EF4-FFF2-40B4-BE49-F238E27FC236}">
              <a16:creationId xmlns:a16="http://schemas.microsoft.com/office/drawing/2014/main" id="{F27E23F0-250E-4741-95FF-16A695EED270}"/>
            </a:ext>
          </a:extLst>
        </xdr:cNvPr>
        <xdr:cNvSpPr txBox="1"/>
      </xdr:nvSpPr>
      <xdr:spPr>
        <a:xfrm>
          <a:off x="17822726" y="183281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3" name="直線コネクタ 812">
          <a:extLst>
            <a:ext uri="{FF2B5EF4-FFF2-40B4-BE49-F238E27FC236}">
              <a16:creationId xmlns:a16="http://schemas.microsoft.com/office/drawing/2014/main" id="{8E27C25E-A31C-42BF-AC7F-0386D03A1292}"/>
            </a:ext>
          </a:extLst>
        </xdr:cNvPr>
        <xdr:cNvCxnSpPr/>
      </xdr:nvCxnSpPr>
      <xdr:spPr>
        <a:xfrm>
          <a:off x="18288000" y="1813423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4" name="テキスト ボックス 813">
          <a:extLst>
            <a:ext uri="{FF2B5EF4-FFF2-40B4-BE49-F238E27FC236}">
              <a16:creationId xmlns:a16="http://schemas.microsoft.com/office/drawing/2014/main" id="{40EEA8AF-3A6D-4B90-97D2-E5357AFB4D24}"/>
            </a:ext>
          </a:extLst>
        </xdr:cNvPr>
        <xdr:cNvSpPr txBox="1"/>
      </xdr:nvSpPr>
      <xdr:spPr>
        <a:xfrm>
          <a:off x="17822726" y="1799011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5" name="直線コネクタ 814">
          <a:extLst>
            <a:ext uri="{FF2B5EF4-FFF2-40B4-BE49-F238E27FC236}">
              <a16:creationId xmlns:a16="http://schemas.microsoft.com/office/drawing/2014/main" id="{35FB7E58-CAF4-468B-909B-253931DF60DE}"/>
            </a:ext>
          </a:extLst>
        </xdr:cNvPr>
        <xdr:cNvCxnSpPr/>
      </xdr:nvCxnSpPr>
      <xdr:spPr>
        <a:xfrm>
          <a:off x="18288000" y="1780385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6" name="テキスト ボックス 815">
          <a:extLst>
            <a:ext uri="{FF2B5EF4-FFF2-40B4-BE49-F238E27FC236}">
              <a16:creationId xmlns:a16="http://schemas.microsoft.com/office/drawing/2014/main" id="{D0390B8A-007F-474B-B522-3043B57905D4}"/>
            </a:ext>
          </a:extLst>
        </xdr:cNvPr>
        <xdr:cNvSpPr txBox="1"/>
      </xdr:nvSpPr>
      <xdr:spPr>
        <a:xfrm>
          <a:off x="17822726" y="17659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7" name="直線コネクタ 816">
          <a:extLst>
            <a:ext uri="{FF2B5EF4-FFF2-40B4-BE49-F238E27FC236}">
              <a16:creationId xmlns:a16="http://schemas.microsoft.com/office/drawing/2014/main" id="{EB36AF9E-157E-485A-8377-5BC09124673F}"/>
            </a:ext>
          </a:extLst>
        </xdr:cNvPr>
        <xdr:cNvCxnSpPr/>
      </xdr:nvCxnSpPr>
      <xdr:spPr>
        <a:xfrm>
          <a:off x="18288000" y="1746776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8" name="テキスト ボックス 817">
          <a:extLst>
            <a:ext uri="{FF2B5EF4-FFF2-40B4-BE49-F238E27FC236}">
              <a16:creationId xmlns:a16="http://schemas.microsoft.com/office/drawing/2014/main" id="{ACA29214-A6B8-45D6-AC46-9AE106054BE4}"/>
            </a:ext>
          </a:extLst>
        </xdr:cNvPr>
        <xdr:cNvSpPr txBox="1"/>
      </xdr:nvSpPr>
      <xdr:spPr>
        <a:xfrm>
          <a:off x="17822726" y="1732363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a:extLst>
            <a:ext uri="{FF2B5EF4-FFF2-40B4-BE49-F238E27FC236}">
              <a16:creationId xmlns:a16="http://schemas.microsoft.com/office/drawing/2014/main" id="{6CE19A30-D3D7-4D41-89A1-BE63DD68245D}"/>
            </a:ext>
          </a:extLst>
        </xdr:cNvPr>
        <xdr:cNvCxnSpPr/>
      </xdr:nvCxnSpPr>
      <xdr:spPr>
        <a:xfrm>
          <a:off x="18288000" y="171373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0" name="テキスト ボックス 819">
          <a:extLst>
            <a:ext uri="{FF2B5EF4-FFF2-40B4-BE49-F238E27FC236}">
              <a16:creationId xmlns:a16="http://schemas.microsoft.com/office/drawing/2014/main" id="{BF780541-4C84-4C4A-977D-1F97EA9DA688}"/>
            </a:ext>
          </a:extLst>
        </xdr:cNvPr>
        <xdr:cNvSpPr txBox="1"/>
      </xdr:nvSpPr>
      <xdr:spPr>
        <a:xfrm>
          <a:off x="17822726" y="169856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庁舎】&#10;一人当たり面積グラフ枠">
          <a:extLst>
            <a:ext uri="{FF2B5EF4-FFF2-40B4-BE49-F238E27FC236}">
              <a16:creationId xmlns:a16="http://schemas.microsoft.com/office/drawing/2014/main" id="{390C2749-71BF-4ABA-95D0-8C908A83D865}"/>
            </a:ext>
          </a:extLst>
        </xdr:cNvPr>
        <xdr:cNvSpPr/>
      </xdr:nvSpPr>
      <xdr:spPr>
        <a:xfrm>
          <a:off x="18288000" y="17137380"/>
          <a:ext cx="4724400" cy="233934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23949</xdr:rowOff>
    </xdr:from>
    <xdr:to>
      <xdr:col>116</xdr:col>
      <xdr:colOff>62864</xdr:colOff>
      <xdr:row>109</xdr:row>
      <xdr:rowOff>32113</xdr:rowOff>
    </xdr:to>
    <xdr:cxnSp macro="">
      <xdr:nvCxnSpPr>
        <xdr:cNvPr id="822" name="直線コネクタ 821">
          <a:extLst>
            <a:ext uri="{FF2B5EF4-FFF2-40B4-BE49-F238E27FC236}">
              <a16:creationId xmlns:a16="http://schemas.microsoft.com/office/drawing/2014/main" id="{228473BD-9F52-41B9-B121-78AC67405696}"/>
            </a:ext>
          </a:extLst>
        </xdr:cNvPr>
        <xdr:cNvCxnSpPr/>
      </xdr:nvCxnSpPr>
      <xdr:spPr>
        <a:xfrm flipV="1">
          <a:off x="22162769" y="17551854"/>
          <a:ext cx="0" cy="1585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823" name="【庁舎】&#10;一人当たり面積最小値テキスト">
          <a:extLst>
            <a:ext uri="{FF2B5EF4-FFF2-40B4-BE49-F238E27FC236}">
              <a16:creationId xmlns:a16="http://schemas.microsoft.com/office/drawing/2014/main" id="{BA1C9753-425C-4B20-8806-A387962AF469}"/>
            </a:ext>
          </a:extLst>
        </xdr:cNvPr>
        <xdr:cNvSpPr txBox="1"/>
      </xdr:nvSpPr>
      <xdr:spPr>
        <a:xfrm>
          <a:off x="22201505" y="19139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824" name="直線コネクタ 823">
          <a:extLst>
            <a:ext uri="{FF2B5EF4-FFF2-40B4-BE49-F238E27FC236}">
              <a16:creationId xmlns:a16="http://schemas.microsoft.com/office/drawing/2014/main" id="{C134EC22-4678-45C3-8307-EB255781E035}"/>
            </a:ext>
          </a:extLst>
        </xdr:cNvPr>
        <xdr:cNvCxnSpPr/>
      </xdr:nvCxnSpPr>
      <xdr:spPr>
        <a:xfrm>
          <a:off x="22070695" y="19137358"/>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142076</xdr:rowOff>
    </xdr:from>
    <xdr:ext cx="469744" cy="259045"/>
    <xdr:sp macro="" textlink="">
      <xdr:nvSpPr>
        <xdr:cNvPr id="825" name="【庁舎】&#10;一人当たり面積最大値テキスト">
          <a:extLst>
            <a:ext uri="{FF2B5EF4-FFF2-40B4-BE49-F238E27FC236}">
              <a16:creationId xmlns:a16="http://schemas.microsoft.com/office/drawing/2014/main" id="{D86DAA49-BEF8-4EEF-895A-0CA520E5A3FE}"/>
            </a:ext>
          </a:extLst>
        </xdr:cNvPr>
        <xdr:cNvSpPr txBox="1"/>
      </xdr:nvSpPr>
      <xdr:spPr>
        <a:xfrm>
          <a:off x="22201505" y="17319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23949</xdr:rowOff>
    </xdr:from>
    <xdr:to>
      <xdr:col>116</xdr:col>
      <xdr:colOff>152400</xdr:colOff>
      <xdr:row>100</xdr:row>
      <xdr:rowOff>23949</xdr:rowOff>
    </xdr:to>
    <xdr:cxnSp macro="">
      <xdr:nvCxnSpPr>
        <xdr:cNvPr id="826" name="直線コネクタ 825">
          <a:extLst>
            <a:ext uri="{FF2B5EF4-FFF2-40B4-BE49-F238E27FC236}">
              <a16:creationId xmlns:a16="http://schemas.microsoft.com/office/drawing/2014/main" id="{C821E480-1783-4776-885B-E656C72E4F83}"/>
            </a:ext>
          </a:extLst>
        </xdr:cNvPr>
        <xdr:cNvCxnSpPr/>
      </xdr:nvCxnSpPr>
      <xdr:spPr>
        <a:xfrm>
          <a:off x="22070695" y="17551854"/>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64606</xdr:rowOff>
    </xdr:from>
    <xdr:ext cx="469744" cy="259045"/>
    <xdr:sp macro="" textlink="">
      <xdr:nvSpPr>
        <xdr:cNvPr id="827" name="【庁舎】&#10;一人当たり面積平均値テキスト">
          <a:extLst>
            <a:ext uri="{FF2B5EF4-FFF2-40B4-BE49-F238E27FC236}">
              <a16:creationId xmlns:a16="http://schemas.microsoft.com/office/drawing/2014/main" id="{B297292A-A6B4-4B80-B936-986ADAED08D7}"/>
            </a:ext>
          </a:extLst>
        </xdr:cNvPr>
        <xdr:cNvSpPr txBox="1"/>
      </xdr:nvSpPr>
      <xdr:spPr>
        <a:xfrm>
          <a:off x="22201505" y="184688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41729</xdr:rowOff>
    </xdr:from>
    <xdr:to>
      <xdr:col>116</xdr:col>
      <xdr:colOff>114300</xdr:colOff>
      <xdr:row>106</xdr:row>
      <xdr:rowOff>143329</xdr:rowOff>
    </xdr:to>
    <xdr:sp macro="" textlink="">
      <xdr:nvSpPr>
        <xdr:cNvPr id="828" name="フローチャート: 判断 827">
          <a:extLst>
            <a:ext uri="{FF2B5EF4-FFF2-40B4-BE49-F238E27FC236}">
              <a16:creationId xmlns:a16="http://schemas.microsoft.com/office/drawing/2014/main" id="{E2EA5232-EE6B-4BB1-9BE7-7B8104C81477}"/>
            </a:ext>
          </a:extLst>
        </xdr:cNvPr>
        <xdr:cNvSpPr/>
      </xdr:nvSpPr>
      <xdr:spPr>
        <a:xfrm>
          <a:off x="22108795" y="18619289"/>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74386</xdr:rowOff>
    </xdr:from>
    <xdr:to>
      <xdr:col>112</xdr:col>
      <xdr:colOff>38100</xdr:colOff>
      <xdr:row>107</xdr:row>
      <xdr:rowOff>4536</xdr:rowOff>
    </xdr:to>
    <xdr:sp macro="" textlink="">
      <xdr:nvSpPr>
        <xdr:cNvPr id="829" name="フローチャート: 判断 828">
          <a:extLst>
            <a:ext uri="{FF2B5EF4-FFF2-40B4-BE49-F238E27FC236}">
              <a16:creationId xmlns:a16="http://schemas.microsoft.com/office/drawing/2014/main" id="{90F72E9B-4A40-4DEC-A6B0-B08EDDE4F55C}"/>
            </a:ext>
          </a:extLst>
        </xdr:cNvPr>
        <xdr:cNvSpPr/>
      </xdr:nvSpPr>
      <xdr:spPr>
        <a:xfrm>
          <a:off x="21270595" y="18651946"/>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77651</xdr:rowOff>
    </xdr:from>
    <xdr:to>
      <xdr:col>107</xdr:col>
      <xdr:colOff>101600</xdr:colOff>
      <xdr:row>107</xdr:row>
      <xdr:rowOff>7801</xdr:rowOff>
    </xdr:to>
    <xdr:sp macro="" textlink="">
      <xdr:nvSpPr>
        <xdr:cNvPr id="830" name="フローチャート: 判断 829">
          <a:extLst>
            <a:ext uri="{FF2B5EF4-FFF2-40B4-BE49-F238E27FC236}">
              <a16:creationId xmlns:a16="http://schemas.microsoft.com/office/drawing/2014/main" id="{A95BEA56-65BF-4717-972F-818E313E8337}"/>
            </a:ext>
          </a:extLst>
        </xdr:cNvPr>
        <xdr:cNvSpPr/>
      </xdr:nvSpPr>
      <xdr:spPr>
        <a:xfrm>
          <a:off x="20383500" y="18655211"/>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120106</xdr:rowOff>
    </xdr:from>
    <xdr:to>
      <xdr:col>102</xdr:col>
      <xdr:colOff>165100</xdr:colOff>
      <xdr:row>107</xdr:row>
      <xdr:rowOff>50256</xdr:rowOff>
    </xdr:to>
    <xdr:sp macro="" textlink="">
      <xdr:nvSpPr>
        <xdr:cNvPr id="831" name="フローチャート: 判断 830">
          <a:extLst>
            <a:ext uri="{FF2B5EF4-FFF2-40B4-BE49-F238E27FC236}">
              <a16:creationId xmlns:a16="http://schemas.microsoft.com/office/drawing/2014/main" id="{CBA9A3D9-FEA7-4027-90C7-CC9D7692CBF6}"/>
            </a:ext>
          </a:extLst>
        </xdr:cNvPr>
        <xdr:cNvSpPr/>
      </xdr:nvSpPr>
      <xdr:spPr>
        <a:xfrm>
          <a:off x="19496405" y="18695761"/>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87449</xdr:rowOff>
    </xdr:from>
    <xdr:to>
      <xdr:col>98</xdr:col>
      <xdr:colOff>38100</xdr:colOff>
      <xdr:row>107</xdr:row>
      <xdr:rowOff>17599</xdr:rowOff>
    </xdr:to>
    <xdr:sp macro="" textlink="">
      <xdr:nvSpPr>
        <xdr:cNvPr id="832" name="フローチャート: 判断 831">
          <a:extLst>
            <a:ext uri="{FF2B5EF4-FFF2-40B4-BE49-F238E27FC236}">
              <a16:creationId xmlns:a16="http://schemas.microsoft.com/office/drawing/2014/main" id="{D79EF00C-47F6-4F46-BB80-42B9692E2C7B}"/>
            </a:ext>
          </a:extLst>
        </xdr:cNvPr>
        <xdr:cNvSpPr/>
      </xdr:nvSpPr>
      <xdr:spPr>
        <a:xfrm>
          <a:off x="18603595" y="18663104"/>
          <a:ext cx="103505" cy="1111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C2B34673-ECBF-4FA7-AFE4-25A44D2F718E}"/>
            </a:ext>
          </a:extLst>
        </xdr:cNvPr>
        <xdr:cNvSpPr txBox="1"/>
      </xdr:nvSpPr>
      <xdr:spPr>
        <a:xfrm>
          <a:off x="21972905"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B366C5DF-29A2-4BEF-AFD5-DDA976C8E70C}"/>
            </a:ext>
          </a:extLst>
        </xdr:cNvPr>
        <xdr:cNvSpPr txBox="1"/>
      </xdr:nvSpPr>
      <xdr:spPr>
        <a:xfrm>
          <a:off x="21134705"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51510A57-BDDF-40B6-B67C-FC915DAF6DD3}"/>
            </a:ext>
          </a:extLst>
        </xdr:cNvPr>
        <xdr:cNvSpPr txBox="1"/>
      </xdr:nvSpPr>
      <xdr:spPr>
        <a:xfrm>
          <a:off x="20241895"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EB8402FD-023A-4EC1-AFCA-640E9A9858EC}"/>
            </a:ext>
          </a:extLst>
        </xdr:cNvPr>
        <xdr:cNvSpPr txBox="1"/>
      </xdr:nvSpPr>
      <xdr:spPr>
        <a:xfrm>
          <a:off x="19354800"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A6FF817E-2F2D-4697-82CE-A58A30091CC4}"/>
            </a:ext>
          </a:extLst>
        </xdr:cNvPr>
        <xdr:cNvSpPr txBox="1"/>
      </xdr:nvSpPr>
      <xdr:spPr>
        <a:xfrm>
          <a:off x="18467705"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111942</xdr:rowOff>
    </xdr:from>
    <xdr:to>
      <xdr:col>116</xdr:col>
      <xdr:colOff>114300</xdr:colOff>
      <xdr:row>108</xdr:row>
      <xdr:rowOff>42092</xdr:rowOff>
    </xdr:to>
    <xdr:sp macro="" textlink="">
      <xdr:nvSpPr>
        <xdr:cNvPr id="838" name="楕円 837">
          <a:extLst>
            <a:ext uri="{FF2B5EF4-FFF2-40B4-BE49-F238E27FC236}">
              <a16:creationId xmlns:a16="http://schemas.microsoft.com/office/drawing/2014/main" id="{CA679A10-67EE-46C7-924B-9B100894B8B7}"/>
            </a:ext>
          </a:extLst>
        </xdr:cNvPr>
        <xdr:cNvSpPr/>
      </xdr:nvSpPr>
      <xdr:spPr>
        <a:xfrm>
          <a:off x="22108795" y="18864762"/>
          <a:ext cx="10350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90369</xdr:rowOff>
    </xdr:from>
    <xdr:ext cx="469744" cy="259045"/>
    <xdr:sp macro="" textlink="">
      <xdr:nvSpPr>
        <xdr:cNvPr id="839" name="【庁舎】&#10;一人当たり面積該当値テキスト">
          <a:extLst>
            <a:ext uri="{FF2B5EF4-FFF2-40B4-BE49-F238E27FC236}">
              <a16:creationId xmlns:a16="http://schemas.microsoft.com/office/drawing/2014/main" id="{1C54AD9F-1EEB-4EE3-B68D-383C412BABC4}"/>
            </a:ext>
          </a:extLst>
        </xdr:cNvPr>
        <xdr:cNvSpPr txBox="1"/>
      </xdr:nvSpPr>
      <xdr:spPr>
        <a:xfrm>
          <a:off x="22201505" y="1884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111942</xdr:rowOff>
    </xdr:from>
    <xdr:to>
      <xdr:col>112</xdr:col>
      <xdr:colOff>38100</xdr:colOff>
      <xdr:row>108</xdr:row>
      <xdr:rowOff>42092</xdr:rowOff>
    </xdr:to>
    <xdr:sp macro="" textlink="">
      <xdr:nvSpPr>
        <xdr:cNvPr id="840" name="楕円 839">
          <a:extLst>
            <a:ext uri="{FF2B5EF4-FFF2-40B4-BE49-F238E27FC236}">
              <a16:creationId xmlns:a16="http://schemas.microsoft.com/office/drawing/2014/main" id="{8398FBAB-F79C-401F-8E97-349B7BE5B43F}"/>
            </a:ext>
          </a:extLst>
        </xdr:cNvPr>
        <xdr:cNvSpPr/>
      </xdr:nvSpPr>
      <xdr:spPr>
        <a:xfrm>
          <a:off x="21270595" y="18864762"/>
          <a:ext cx="10350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162742</xdr:rowOff>
    </xdr:from>
    <xdr:to>
      <xdr:col>116</xdr:col>
      <xdr:colOff>63500</xdr:colOff>
      <xdr:row>107</xdr:row>
      <xdr:rowOff>162742</xdr:rowOff>
    </xdr:to>
    <xdr:cxnSp macro="">
      <xdr:nvCxnSpPr>
        <xdr:cNvPr id="841" name="直線コネクタ 840">
          <a:extLst>
            <a:ext uri="{FF2B5EF4-FFF2-40B4-BE49-F238E27FC236}">
              <a16:creationId xmlns:a16="http://schemas.microsoft.com/office/drawing/2014/main" id="{E1ED9D6A-07B4-4498-84E3-DC6D854593A9}"/>
            </a:ext>
          </a:extLst>
        </xdr:cNvPr>
        <xdr:cNvCxnSpPr/>
      </xdr:nvCxnSpPr>
      <xdr:spPr>
        <a:xfrm>
          <a:off x="21325205" y="189136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111942</xdr:rowOff>
    </xdr:from>
    <xdr:to>
      <xdr:col>107</xdr:col>
      <xdr:colOff>101600</xdr:colOff>
      <xdr:row>108</xdr:row>
      <xdr:rowOff>42092</xdr:rowOff>
    </xdr:to>
    <xdr:sp macro="" textlink="">
      <xdr:nvSpPr>
        <xdr:cNvPr id="842" name="楕円 841">
          <a:extLst>
            <a:ext uri="{FF2B5EF4-FFF2-40B4-BE49-F238E27FC236}">
              <a16:creationId xmlns:a16="http://schemas.microsoft.com/office/drawing/2014/main" id="{83B7C346-CE5C-4C84-B7BF-3C468FF07832}"/>
            </a:ext>
          </a:extLst>
        </xdr:cNvPr>
        <xdr:cNvSpPr/>
      </xdr:nvSpPr>
      <xdr:spPr>
        <a:xfrm>
          <a:off x="20383500" y="18864762"/>
          <a:ext cx="10350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162742</xdr:rowOff>
    </xdr:from>
    <xdr:to>
      <xdr:col>111</xdr:col>
      <xdr:colOff>177800</xdr:colOff>
      <xdr:row>107</xdr:row>
      <xdr:rowOff>162742</xdr:rowOff>
    </xdr:to>
    <xdr:cxnSp macro="">
      <xdr:nvCxnSpPr>
        <xdr:cNvPr id="843" name="直線コネクタ 842">
          <a:extLst>
            <a:ext uri="{FF2B5EF4-FFF2-40B4-BE49-F238E27FC236}">
              <a16:creationId xmlns:a16="http://schemas.microsoft.com/office/drawing/2014/main" id="{E6E72DE0-3084-4B37-AE1B-F754EAD47897}"/>
            </a:ext>
          </a:extLst>
        </xdr:cNvPr>
        <xdr:cNvCxnSpPr/>
      </xdr:nvCxnSpPr>
      <xdr:spPr>
        <a:xfrm>
          <a:off x="20432395" y="18913657"/>
          <a:ext cx="89281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111942</xdr:rowOff>
    </xdr:from>
    <xdr:to>
      <xdr:col>102</xdr:col>
      <xdr:colOff>165100</xdr:colOff>
      <xdr:row>108</xdr:row>
      <xdr:rowOff>42092</xdr:rowOff>
    </xdr:to>
    <xdr:sp macro="" textlink="">
      <xdr:nvSpPr>
        <xdr:cNvPr id="844" name="楕円 843">
          <a:extLst>
            <a:ext uri="{FF2B5EF4-FFF2-40B4-BE49-F238E27FC236}">
              <a16:creationId xmlns:a16="http://schemas.microsoft.com/office/drawing/2014/main" id="{A8117BED-A4C1-48DE-B626-22741EDFBE4B}"/>
            </a:ext>
          </a:extLst>
        </xdr:cNvPr>
        <xdr:cNvSpPr/>
      </xdr:nvSpPr>
      <xdr:spPr>
        <a:xfrm>
          <a:off x="19496405" y="18864762"/>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162742</xdr:rowOff>
    </xdr:from>
    <xdr:to>
      <xdr:col>107</xdr:col>
      <xdr:colOff>50800</xdr:colOff>
      <xdr:row>107</xdr:row>
      <xdr:rowOff>162742</xdr:rowOff>
    </xdr:to>
    <xdr:cxnSp macro="">
      <xdr:nvCxnSpPr>
        <xdr:cNvPr id="845" name="直線コネクタ 844">
          <a:extLst>
            <a:ext uri="{FF2B5EF4-FFF2-40B4-BE49-F238E27FC236}">
              <a16:creationId xmlns:a16="http://schemas.microsoft.com/office/drawing/2014/main" id="{4472E998-F755-42D4-A2F9-D2CDEF8C1EDF}"/>
            </a:ext>
          </a:extLst>
        </xdr:cNvPr>
        <xdr:cNvCxnSpPr/>
      </xdr:nvCxnSpPr>
      <xdr:spPr>
        <a:xfrm>
          <a:off x="19545300" y="18913657"/>
          <a:ext cx="88709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111942</xdr:rowOff>
    </xdr:from>
    <xdr:to>
      <xdr:col>98</xdr:col>
      <xdr:colOff>38100</xdr:colOff>
      <xdr:row>108</xdr:row>
      <xdr:rowOff>42092</xdr:rowOff>
    </xdr:to>
    <xdr:sp macro="" textlink="">
      <xdr:nvSpPr>
        <xdr:cNvPr id="846" name="楕円 845">
          <a:extLst>
            <a:ext uri="{FF2B5EF4-FFF2-40B4-BE49-F238E27FC236}">
              <a16:creationId xmlns:a16="http://schemas.microsoft.com/office/drawing/2014/main" id="{903E67AA-1C68-40D7-8E95-31231C112B31}"/>
            </a:ext>
          </a:extLst>
        </xdr:cNvPr>
        <xdr:cNvSpPr/>
      </xdr:nvSpPr>
      <xdr:spPr>
        <a:xfrm>
          <a:off x="18603595" y="18864762"/>
          <a:ext cx="10350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162742</xdr:rowOff>
    </xdr:from>
    <xdr:to>
      <xdr:col>102</xdr:col>
      <xdr:colOff>114300</xdr:colOff>
      <xdr:row>107</xdr:row>
      <xdr:rowOff>162742</xdr:rowOff>
    </xdr:to>
    <xdr:cxnSp macro="">
      <xdr:nvCxnSpPr>
        <xdr:cNvPr id="847" name="直線コネクタ 846">
          <a:extLst>
            <a:ext uri="{FF2B5EF4-FFF2-40B4-BE49-F238E27FC236}">
              <a16:creationId xmlns:a16="http://schemas.microsoft.com/office/drawing/2014/main" id="{5C497F12-4600-413B-B0ED-B881D65AAB05}"/>
            </a:ext>
          </a:extLst>
        </xdr:cNvPr>
        <xdr:cNvCxnSpPr/>
      </xdr:nvCxnSpPr>
      <xdr:spPr>
        <a:xfrm>
          <a:off x="18658205" y="18913657"/>
          <a:ext cx="88709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21063</xdr:rowOff>
    </xdr:from>
    <xdr:ext cx="469744" cy="259045"/>
    <xdr:sp macro="" textlink="">
      <xdr:nvSpPr>
        <xdr:cNvPr id="848" name="n_1aveValue【庁舎】&#10;一人当たり面積">
          <a:extLst>
            <a:ext uri="{FF2B5EF4-FFF2-40B4-BE49-F238E27FC236}">
              <a16:creationId xmlns:a16="http://schemas.microsoft.com/office/drawing/2014/main" id="{DA086D74-6C21-492E-AFB7-CF9EF44418C3}"/>
            </a:ext>
          </a:extLst>
        </xdr:cNvPr>
        <xdr:cNvSpPr txBox="1"/>
      </xdr:nvSpPr>
      <xdr:spPr>
        <a:xfrm>
          <a:off x="21073822" y="1842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24328</xdr:rowOff>
    </xdr:from>
    <xdr:ext cx="469744" cy="259045"/>
    <xdr:sp macro="" textlink="">
      <xdr:nvSpPr>
        <xdr:cNvPr id="849" name="n_2aveValue【庁舎】&#10;一人当たり面積">
          <a:extLst>
            <a:ext uri="{FF2B5EF4-FFF2-40B4-BE49-F238E27FC236}">
              <a16:creationId xmlns:a16="http://schemas.microsoft.com/office/drawing/2014/main" id="{49920BDB-DAB9-4C07-8B1A-36403392F4BD}"/>
            </a:ext>
          </a:extLst>
        </xdr:cNvPr>
        <xdr:cNvSpPr txBox="1"/>
      </xdr:nvSpPr>
      <xdr:spPr>
        <a:xfrm>
          <a:off x="20197522" y="18428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66783</xdr:rowOff>
    </xdr:from>
    <xdr:ext cx="469744" cy="259045"/>
    <xdr:sp macro="" textlink="">
      <xdr:nvSpPr>
        <xdr:cNvPr id="850" name="n_3aveValue【庁舎】&#10;一人当たり面積">
          <a:extLst>
            <a:ext uri="{FF2B5EF4-FFF2-40B4-BE49-F238E27FC236}">
              <a16:creationId xmlns:a16="http://schemas.microsoft.com/office/drawing/2014/main" id="{B36E1B62-A24F-4B19-9786-83AD08B16E5C}"/>
            </a:ext>
          </a:extLst>
        </xdr:cNvPr>
        <xdr:cNvSpPr txBox="1"/>
      </xdr:nvSpPr>
      <xdr:spPr>
        <a:xfrm>
          <a:off x="19312332" y="1847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34126</xdr:rowOff>
    </xdr:from>
    <xdr:ext cx="469744" cy="259045"/>
    <xdr:sp macro="" textlink="">
      <xdr:nvSpPr>
        <xdr:cNvPr id="851" name="n_4aveValue【庁舎】&#10;一人当たり面積">
          <a:extLst>
            <a:ext uri="{FF2B5EF4-FFF2-40B4-BE49-F238E27FC236}">
              <a16:creationId xmlns:a16="http://schemas.microsoft.com/office/drawing/2014/main" id="{C04C7DCF-F076-40C2-870B-AAD7242DD278}"/>
            </a:ext>
          </a:extLst>
        </xdr:cNvPr>
        <xdr:cNvSpPr txBox="1"/>
      </xdr:nvSpPr>
      <xdr:spPr>
        <a:xfrm>
          <a:off x="18425237" y="1843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33219</xdr:rowOff>
    </xdr:from>
    <xdr:ext cx="469744" cy="259045"/>
    <xdr:sp macro="" textlink="">
      <xdr:nvSpPr>
        <xdr:cNvPr id="852" name="n_1mainValue【庁舎】&#10;一人当たり面積">
          <a:extLst>
            <a:ext uri="{FF2B5EF4-FFF2-40B4-BE49-F238E27FC236}">
              <a16:creationId xmlns:a16="http://schemas.microsoft.com/office/drawing/2014/main" id="{06D1B06E-3B80-48B7-A315-6E30DFA24F61}"/>
            </a:ext>
          </a:extLst>
        </xdr:cNvPr>
        <xdr:cNvSpPr txBox="1"/>
      </xdr:nvSpPr>
      <xdr:spPr>
        <a:xfrm>
          <a:off x="21073822" y="18963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33219</xdr:rowOff>
    </xdr:from>
    <xdr:ext cx="469744" cy="259045"/>
    <xdr:sp macro="" textlink="">
      <xdr:nvSpPr>
        <xdr:cNvPr id="853" name="n_2mainValue【庁舎】&#10;一人当たり面積">
          <a:extLst>
            <a:ext uri="{FF2B5EF4-FFF2-40B4-BE49-F238E27FC236}">
              <a16:creationId xmlns:a16="http://schemas.microsoft.com/office/drawing/2014/main" id="{95EB6C98-D202-4072-BBD8-B4C6C5EA76E1}"/>
            </a:ext>
          </a:extLst>
        </xdr:cNvPr>
        <xdr:cNvSpPr txBox="1"/>
      </xdr:nvSpPr>
      <xdr:spPr>
        <a:xfrm>
          <a:off x="20197522" y="18963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33219</xdr:rowOff>
    </xdr:from>
    <xdr:ext cx="469744" cy="259045"/>
    <xdr:sp macro="" textlink="">
      <xdr:nvSpPr>
        <xdr:cNvPr id="854" name="n_3mainValue【庁舎】&#10;一人当たり面積">
          <a:extLst>
            <a:ext uri="{FF2B5EF4-FFF2-40B4-BE49-F238E27FC236}">
              <a16:creationId xmlns:a16="http://schemas.microsoft.com/office/drawing/2014/main" id="{2269663F-632B-42ED-AA65-D5BA8A5E097B}"/>
            </a:ext>
          </a:extLst>
        </xdr:cNvPr>
        <xdr:cNvSpPr txBox="1"/>
      </xdr:nvSpPr>
      <xdr:spPr>
        <a:xfrm>
          <a:off x="19312332" y="18963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33219</xdr:rowOff>
    </xdr:from>
    <xdr:ext cx="469744" cy="259045"/>
    <xdr:sp macro="" textlink="">
      <xdr:nvSpPr>
        <xdr:cNvPr id="855" name="n_4mainValue【庁舎】&#10;一人当たり面積">
          <a:extLst>
            <a:ext uri="{FF2B5EF4-FFF2-40B4-BE49-F238E27FC236}">
              <a16:creationId xmlns:a16="http://schemas.microsoft.com/office/drawing/2014/main" id="{12B1314E-FDFB-41F8-99B6-D713DBC6A81D}"/>
            </a:ext>
          </a:extLst>
        </xdr:cNvPr>
        <xdr:cNvSpPr txBox="1"/>
      </xdr:nvSpPr>
      <xdr:spPr>
        <a:xfrm>
          <a:off x="18425237" y="18963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a:extLst>
            <a:ext uri="{FF2B5EF4-FFF2-40B4-BE49-F238E27FC236}">
              <a16:creationId xmlns:a16="http://schemas.microsoft.com/office/drawing/2014/main" id="{17DAE0A1-348F-4338-881E-7BF7755753BC}"/>
            </a:ext>
          </a:extLst>
        </xdr:cNvPr>
        <xdr:cNvSpPr/>
      </xdr:nvSpPr>
      <xdr:spPr>
        <a:xfrm>
          <a:off x="762000" y="19865340"/>
          <a:ext cx="22250400" cy="1943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a:extLst>
            <a:ext uri="{FF2B5EF4-FFF2-40B4-BE49-F238E27FC236}">
              <a16:creationId xmlns:a16="http://schemas.microsoft.com/office/drawing/2014/main" id="{D7798E31-8069-4E4D-9377-15C9CAB57218}"/>
            </a:ext>
          </a:extLst>
        </xdr:cNvPr>
        <xdr:cNvSpPr/>
      </xdr:nvSpPr>
      <xdr:spPr>
        <a:xfrm>
          <a:off x="762000" y="19923125"/>
          <a:ext cx="38481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a:extLst>
            <a:ext uri="{FF2B5EF4-FFF2-40B4-BE49-F238E27FC236}">
              <a16:creationId xmlns:a16="http://schemas.microsoft.com/office/drawing/2014/main" id="{F3234BA4-185A-4092-B9B4-8E171BEAECBF}"/>
            </a:ext>
          </a:extLst>
        </xdr:cNvPr>
        <xdr:cNvSpPr txBox="1"/>
      </xdr:nvSpPr>
      <xdr:spPr>
        <a:xfrm>
          <a:off x="838200" y="20188555"/>
          <a:ext cx="22087205" cy="15163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上記の類型において、類似団体と比較して有形固定資産減価償却率が高い施設は、「体育館・プール」「保健センター・保健所」「消防施設」で、低い施設は「一般廃棄物処理施設」「福祉施設」「市民会館」「庁舎」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減価償却率の高い施設類型のうち、「保健センター」については、本館が昭和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年度に建築されたこと、「消防施設」については、令和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年度に出張所を新築移転したことにより減価償却率は低下したものの、消防庁舎が平成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年、消防待機宿舎が昭和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に建設されたことなどから、いずれも減価償却が進みつつあることが要因である。「体育館・プール」については、今までの投資が少なかったことから他の類似団体よりも減価償却率の上昇が大きくなったと考える。保健センターを含め、減価償却が進んでいる施設については、適切な維持管理や、計画的な大規模修繕により長寿命化を図ることで、住民サービスの質の低下を招かないよう工夫して施設の管理に努め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また、減価償却率の低い施設類型のうち、「一般廃棄物処理施設」については、本市が構成団体となっている一部事務組合の東部知多衛生組合のごみ処理施設等を建替えしたこと、「福祉施設」「市民会館」「庁舎」については、それぞれの施設類型において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年以降の大規模な施設の新築があったため、減価償却が進んでいないことが要因であると考える。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愛知県大府市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93,016
89,590
33.66
40,507,649
37,863,548
1,681,027
21,307,396
8,573,310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市内事業者の業績好調により法人税が増加したことに加え、評価替えによる路線価上昇により固定資産税が増加したことから、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基準財政収入額が増加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し、財政力指数は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となりました。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今後も人口増に伴い、基準財政需要額の増加が見込まれるため、国県補助金を最大限活用し、歳入確保に努め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ていきます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95155"/>
          <a:ext cx="0" cy="1353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3528</xdr:rowOff>
    </xdr:from>
    <xdr:to>
      <xdr:col>23</xdr:col>
      <xdr:colOff>133350</xdr:colOff>
      <xdr:row>39</xdr:row>
      <xdr:rowOff>16933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690078"/>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144938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7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134761</xdr:rowOff>
    </xdr:from>
    <xdr:to>
      <xdr:col>19</xdr:col>
      <xdr:colOff>133350</xdr:colOff>
      <xdr:row>39</xdr:row>
      <xdr:rowOff>16933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649861"/>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159455</xdr:rowOff>
    </xdr:from>
    <xdr:to>
      <xdr:col>19</xdr:col>
      <xdr:colOff>184150</xdr:colOff>
      <xdr:row>42</xdr:row>
      <xdr:rowOff>89605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74382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75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134761</xdr:rowOff>
    </xdr:from>
    <xdr:to>
      <xdr:col>15</xdr:col>
      <xdr:colOff>82550</xdr:colOff>
      <xdr:row>38</xdr:row>
      <xdr:rowOff>148167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66498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94545</xdr:rowOff>
    </xdr:from>
    <xdr:to>
      <xdr:col>11</xdr:col>
      <xdr:colOff>31750</xdr:colOff>
      <xdr:row>38</xdr:row>
      <xdr:rowOff>148167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609645"/>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105833</xdr:rowOff>
    </xdr:from>
    <xdr:to>
      <xdr:col>11</xdr:col>
      <xdr:colOff>82550</xdr:colOff>
      <xdr:row>42</xdr:row>
      <xdr:rowOff>35983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20760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47572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124178</xdr:rowOff>
    </xdr:from>
    <xdr:to>
      <xdr:col>23</xdr:col>
      <xdr:colOff>184150</xdr:colOff>
      <xdr:row>39</xdr:row>
      <xdr:rowOff>54328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63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140705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484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137583</xdr:rowOff>
    </xdr:from>
    <xdr:to>
      <xdr:col>19</xdr:col>
      <xdr:colOff>184150</xdr:colOff>
      <xdr:row>39</xdr:row>
      <xdr:rowOff>67733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77910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421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83961</xdr:rowOff>
    </xdr:from>
    <xdr:to>
      <xdr:col>15</xdr:col>
      <xdr:colOff>133350</xdr:colOff>
      <xdr:row>39</xdr:row>
      <xdr:rowOff>14111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59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24288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36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97367</xdr:rowOff>
    </xdr:from>
    <xdr:to>
      <xdr:col>11</xdr:col>
      <xdr:colOff>82550</xdr:colOff>
      <xdr:row>39</xdr:row>
      <xdr:rowOff>27517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37694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43745</xdr:rowOff>
    </xdr:from>
    <xdr:to>
      <xdr:col>7</xdr:col>
      <xdr:colOff>31750</xdr:colOff>
      <xdr:row>38</xdr:row>
      <xdr:rowOff>145345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5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155522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32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分子を構成する経常的な支出は、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資源回収事業の拡充</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に伴う物件費の増加や、</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子ども医療費の対象拡充に伴う扶助費の</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増加により増加した一方、分母を構成する経常一般財源も地方</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税</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の増加の影響により増加したが、支出の増加を上回らなかったため、経常収支比率は前年度より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ポイント上昇し、</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83.6%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となりました。今後も義務的経費の増加が想定されるため、事務事業の整理や経費削減に努めていきます。</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164677</xdr:rowOff>
    </xdr:from>
    <xdr:to>
      <xdr:col>23</xdr:col>
      <xdr:colOff>133350</xdr:colOff>
      <xdr:row>67</xdr:row>
      <xdr:rowOff>112183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80227"/>
          <a:ext cx="0" cy="13191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84260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112183</xdr:rowOff>
    </xdr:from>
    <xdr:to>
      <xdr:col>24</xdr:col>
      <xdr:colOff>12700</xdr:colOff>
      <xdr:row>67</xdr:row>
      <xdr:rowOff>112183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79604</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2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164677</xdr:rowOff>
    </xdr:from>
    <xdr:to>
      <xdr:col>24</xdr:col>
      <xdr:colOff>12700</xdr:colOff>
      <xdr:row>59</xdr:row>
      <xdr:rowOff>164677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8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148590</xdr:rowOff>
    </xdr:from>
    <xdr:to>
      <xdr:col>23</xdr:col>
      <xdr:colOff>133350</xdr:colOff>
      <xdr:row>59</xdr:row>
      <xdr:rowOff>164677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26414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99923</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901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127846</xdr:rowOff>
    </xdr:from>
    <xdr:to>
      <xdr:col>23</xdr:col>
      <xdr:colOff>184150</xdr:colOff>
      <xdr:row>64</xdr:row>
      <xdr:rowOff>57996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2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100330</xdr:rowOff>
    </xdr:from>
    <xdr:to>
      <xdr:col>19</xdr:col>
      <xdr:colOff>133350</xdr:colOff>
      <xdr:row>59</xdr:row>
      <xdr:rowOff>148590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2158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23283</xdr:rowOff>
    </xdr:from>
    <xdr:to>
      <xdr:col>19</xdr:col>
      <xdr:colOff>184150</xdr:colOff>
      <xdr:row>63</xdr:row>
      <xdr:rowOff>124883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109660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1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27940</xdr:rowOff>
    </xdr:from>
    <xdr:to>
      <xdr:col>15</xdr:col>
      <xdr:colOff>82550</xdr:colOff>
      <xdr:row>59</xdr:row>
      <xdr:rowOff>100330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14349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68580</xdr:rowOff>
    </xdr:from>
    <xdr:to>
      <xdr:col>15</xdr:col>
      <xdr:colOff>133350</xdr:colOff>
      <xdr:row>61</xdr:row>
      <xdr:rowOff>170180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154957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27940</xdr:rowOff>
    </xdr:from>
    <xdr:to>
      <xdr:col>11</xdr:col>
      <xdr:colOff>31750</xdr:colOff>
      <xdr:row>60</xdr:row>
      <xdr:rowOff>138006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143490"/>
          <a:ext cx="889000" cy="28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87630</xdr:rowOff>
    </xdr:from>
    <xdr:to>
      <xdr:col>11</xdr:col>
      <xdr:colOff>82550</xdr:colOff>
      <xdr:row>64</xdr:row>
      <xdr:rowOff>17780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2557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103717</xdr:rowOff>
    </xdr:from>
    <xdr:to>
      <xdr:col>7</xdr:col>
      <xdr:colOff>31750</xdr:colOff>
      <xdr:row>64</xdr:row>
      <xdr:rowOff>33867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18644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9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113877</xdr:rowOff>
    </xdr:from>
    <xdr:to>
      <xdr:col>23</xdr:col>
      <xdr:colOff>184150</xdr:colOff>
      <xdr:row>60</xdr:row>
      <xdr:rowOff>44027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22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35154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150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97790</xdr:rowOff>
    </xdr:from>
    <xdr:to>
      <xdr:col>19</xdr:col>
      <xdr:colOff>184150</xdr:colOff>
      <xdr:row>60</xdr:row>
      <xdr:rowOff>27940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38117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998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49530</xdr:rowOff>
    </xdr:from>
    <xdr:to>
      <xdr:col>15</xdr:col>
      <xdr:colOff>133350</xdr:colOff>
      <xdr:row>59</xdr:row>
      <xdr:rowOff>151130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161307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93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148590</xdr:rowOff>
    </xdr:from>
    <xdr:to>
      <xdr:col>11</xdr:col>
      <xdr:colOff>82550</xdr:colOff>
      <xdr:row>59</xdr:row>
      <xdr:rowOff>78740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0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88917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86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87206</xdr:rowOff>
    </xdr:from>
    <xdr:to>
      <xdr:col>7</xdr:col>
      <xdr:colOff>31750</xdr:colOff>
      <xdr:row>61</xdr:row>
      <xdr:rowOff>17356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7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27533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143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[149,598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増加の要因は主に物件費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が要因となっています。これは、プラスチックごみのリサイクル促進のために、プラスチック製容器包装とプラスチック製品の一括回収を開始したことに伴う委託料の増加や、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情報化推進基盤の整備に要する委託料の増加によるものです。今後も限られた職員で効率的に業務を行うとともに、物件費や維持補修費のコスト削減に努めていきます。</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91914</xdr:rowOff>
    </xdr:from>
    <xdr:to>
      <xdr:col>23</xdr:col>
      <xdr:colOff>133350</xdr:colOff>
      <xdr:row>89</xdr:row>
      <xdr:rowOff>122261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807914"/>
          <a:ext cx="0" cy="15733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94338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5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122261</xdr:rowOff>
    </xdr:from>
    <xdr:to>
      <xdr:col>24</xdr:col>
      <xdr:colOff>12700</xdr:colOff>
      <xdr:row>89</xdr:row>
      <xdr:rowOff>122261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81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6841</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5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91914</xdr:rowOff>
    </xdr:from>
    <xdr:to>
      <xdr:col>24</xdr:col>
      <xdr:colOff>12700</xdr:colOff>
      <xdr:row>80</xdr:row>
      <xdr:rowOff>91914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8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121572</xdr:rowOff>
    </xdr:from>
    <xdr:to>
      <xdr:col>23</xdr:col>
      <xdr:colOff>133350</xdr:colOff>
      <xdr:row>82</xdr:row>
      <xdr:rowOff>140700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180472"/>
          <a:ext cx="838200" cy="19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64591</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23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92514</xdr:rowOff>
    </xdr:from>
    <xdr:to>
      <xdr:col>23</xdr:col>
      <xdr:colOff>184150</xdr:colOff>
      <xdr:row>83</xdr:row>
      <xdr:rowOff>22664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78187</xdr:rowOff>
    </xdr:from>
    <xdr:to>
      <xdr:col>19</xdr:col>
      <xdr:colOff>133350</xdr:colOff>
      <xdr:row>82</xdr:row>
      <xdr:rowOff>121572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137087"/>
          <a:ext cx="889000" cy="4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95297</xdr:rowOff>
    </xdr:from>
    <xdr:to>
      <xdr:col>19</xdr:col>
      <xdr:colOff>184150</xdr:colOff>
      <xdr:row>83</xdr:row>
      <xdr:rowOff>25447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10224</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240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78187</xdr:rowOff>
    </xdr:from>
    <xdr:to>
      <xdr:col>15</xdr:col>
      <xdr:colOff>82550</xdr:colOff>
      <xdr:row>82</xdr:row>
      <xdr:rowOff>95729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4137087"/>
          <a:ext cx="889000" cy="17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53367</xdr:rowOff>
    </xdr:from>
    <xdr:to>
      <xdr:col>15</xdr:col>
      <xdr:colOff>133350</xdr:colOff>
      <xdr:row>82</xdr:row>
      <xdr:rowOff>154967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139744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19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108339</xdr:rowOff>
    </xdr:from>
    <xdr:to>
      <xdr:col>11</xdr:col>
      <xdr:colOff>31750</xdr:colOff>
      <xdr:row>82</xdr:row>
      <xdr:rowOff>95729</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95789"/>
          <a:ext cx="889000" cy="15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170242</xdr:rowOff>
    </xdr:from>
    <xdr:to>
      <xdr:col>11</xdr:col>
      <xdr:colOff>82550</xdr:colOff>
      <xdr:row>82</xdr:row>
      <xdr:rowOff>100392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110569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82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91281</xdr:rowOff>
    </xdr:from>
    <xdr:to>
      <xdr:col>7</xdr:col>
      <xdr:colOff>31750</xdr:colOff>
      <xdr:row>82</xdr:row>
      <xdr:rowOff>21431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6208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65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89900</xdr:rowOff>
    </xdr:from>
    <xdr:to>
      <xdr:col>23</xdr:col>
      <xdr:colOff>184150</xdr:colOff>
      <xdr:row>83</xdr:row>
      <xdr:rowOff>20050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1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106427</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70772</xdr:rowOff>
    </xdr:from>
    <xdr:to>
      <xdr:col>19</xdr:col>
      <xdr:colOff>184150</xdr:colOff>
      <xdr:row>83</xdr:row>
      <xdr:rowOff>922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2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11099</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898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27387</xdr:rowOff>
    </xdr:from>
    <xdr:to>
      <xdr:col>15</xdr:col>
      <xdr:colOff>133350</xdr:colOff>
      <xdr:row>82</xdr:row>
      <xdr:rowOff>128987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8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139164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855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44929</xdr:rowOff>
    </xdr:from>
    <xdr:to>
      <xdr:col>11</xdr:col>
      <xdr:colOff>82550</xdr:colOff>
      <xdr:row>82</xdr:row>
      <xdr:rowOff>146529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10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131306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19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57539</xdr:rowOff>
    </xdr:from>
    <xdr:to>
      <xdr:col>7</xdr:col>
      <xdr:colOff>31750</xdr:colOff>
      <xdr:row>81</xdr:row>
      <xdr:rowOff>159139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4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169316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1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給与水準の適正度を示すラスパイレス指数は、類似団体を下回る数値で推移しており、今後も適正な給与水準を保つよう努めていきます。</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138793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15571"/>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134257</xdr:rowOff>
    </xdr:from>
    <xdr:to>
      <xdr:col>81</xdr:col>
      <xdr:colOff>44450</xdr:colOff>
      <xdr:row>85</xdr:row>
      <xdr:rowOff>100693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536057"/>
          <a:ext cx="8382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159856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733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134257</xdr:rowOff>
    </xdr:from>
    <xdr:to>
      <xdr:col>77</xdr:col>
      <xdr:colOff>44450</xdr:colOff>
      <xdr:row>85</xdr:row>
      <xdr:rowOff>48986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536057"/>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151493</xdr:rowOff>
    </xdr:from>
    <xdr:to>
      <xdr:col>72</xdr:col>
      <xdr:colOff>203200</xdr:colOff>
      <xdr:row>85</xdr:row>
      <xdr:rowOff>48986</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55329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13607</xdr:rowOff>
    </xdr:from>
    <xdr:to>
      <xdr:col>68</xdr:col>
      <xdr:colOff>152400</xdr:colOff>
      <xdr:row>84</xdr:row>
      <xdr:rowOff>151493</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415407"/>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66420</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46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83457</xdr:rowOff>
    </xdr:from>
    <xdr:to>
      <xdr:col>77</xdr:col>
      <xdr:colOff>95250</xdr:colOff>
      <xdr:row>85</xdr:row>
      <xdr:rowOff>13607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23784</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25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169636</xdr:rowOff>
    </xdr:from>
    <xdr:to>
      <xdr:col>73</xdr:col>
      <xdr:colOff>44450</xdr:colOff>
      <xdr:row>85</xdr:row>
      <xdr:rowOff>99786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109963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100693</xdr:rowOff>
    </xdr:from>
    <xdr:to>
      <xdr:col>68</xdr:col>
      <xdr:colOff>203200</xdr:colOff>
      <xdr:row>85</xdr:row>
      <xdr:rowOff>30843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41020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27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134257</xdr:rowOff>
    </xdr:from>
    <xdr:to>
      <xdr:col>64</xdr:col>
      <xdr:colOff>152400</xdr:colOff>
      <xdr:row>84</xdr:row>
      <xdr:rowOff>64407</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74584</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13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募集時期に合わせた入庁日選択制や、通年採用等の実施により微増したが、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下回っています。職種ごとに適正人数を確保するとともに、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定年を超えて勤務する職員の経験を生かした適切な人事配置等により、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限られた職員数でも効率的に業務を行い、市民サービスの向上に努めていきます。</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68</xdr:row>
      <xdr:rowOff>35243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39469"/>
          <a:ext cx="0" cy="155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7320</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66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35243</xdr:rowOff>
    </xdr:from>
    <xdr:to>
      <xdr:col>81</xdr:col>
      <xdr:colOff>133350</xdr:colOff>
      <xdr:row>68</xdr:row>
      <xdr:rowOff>35243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9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137478</xdr:rowOff>
    </xdr:from>
    <xdr:to>
      <xdr:col>81</xdr:col>
      <xdr:colOff>44450</xdr:colOff>
      <xdr:row>61</xdr:row>
      <xdr:rowOff>143510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595928"/>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3933</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633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31856</xdr:rowOff>
    </xdr:from>
    <xdr:to>
      <xdr:col>81</xdr:col>
      <xdr:colOff>95250</xdr:colOff>
      <xdr:row>62</xdr:row>
      <xdr:rowOff>133456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66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137478</xdr:rowOff>
    </xdr:from>
    <xdr:to>
      <xdr:col>77</xdr:col>
      <xdr:colOff>44450</xdr:colOff>
      <xdr:row>61</xdr:row>
      <xdr:rowOff>143510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595928"/>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29845</xdr:rowOff>
    </xdr:from>
    <xdr:to>
      <xdr:col>77</xdr:col>
      <xdr:colOff>95250</xdr:colOff>
      <xdr:row>62</xdr:row>
      <xdr:rowOff>131445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116222</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746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139488</xdr:rowOff>
    </xdr:from>
    <xdr:to>
      <xdr:col>72</xdr:col>
      <xdr:colOff>203200</xdr:colOff>
      <xdr:row>61</xdr:row>
      <xdr:rowOff>143510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597938"/>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13758</xdr:rowOff>
    </xdr:from>
    <xdr:to>
      <xdr:col>73</xdr:col>
      <xdr:colOff>44450</xdr:colOff>
      <xdr:row>62</xdr:row>
      <xdr:rowOff>115358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100135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73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139488</xdr:rowOff>
    </xdr:from>
    <xdr:to>
      <xdr:col>68</xdr:col>
      <xdr:colOff>152400</xdr:colOff>
      <xdr:row>62</xdr:row>
      <xdr:rowOff>212</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597938"/>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147003</xdr:rowOff>
    </xdr:from>
    <xdr:to>
      <xdr:col>68</xdr:col>
      <xdr:colOff>203200</xdr:colOff>
      <xdr:row>62</xdr:row>
      <xdr:rowOff>77153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61930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9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167111</xdr:rowOff>
    </xdr:from>
    <xdr:to>
      <xdr:col>64</xdr:col>
      <xdr:colOff>152400</xdr:colOff>
      <xdr:row>62</xdr:row>
      <xdr:rowOff>97261</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82038</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7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92710</xdr:rowOff>
    </xdr:from>
    <xdr:to>
      <xdr:col>81</xdr:col>
      <xdr:colOff>95250</xdr:colOff>
      <xdr:row>62</xdr:row>
      <xdr:rowOff>22860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109237</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86678</xdr:rowOff>
    </xdr:from>
    <xdr:to>
      <xdr:col>77</xdr:col>
      <xdr:colOff>95250</xdr:colOff>
      <xdr:row>62</xdr:row>
      <xdr:rowOff>16828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54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27005</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31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92710</xdr:rowOff>
    </xdr:from>
    <xdr:to>
      <xdr:col>73</xdr:col>
      <xdr:colOff>44450</xdr:colOff>
      <xdr:row>62</xdr:row>
      <xdr:rowOff>22860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33037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88688</xdr:rowOff>
    </xdr:from>
    <xdr:to>
      <xdr:col>68</xdr:col>
      <xdr:colOff>203200</xdr:colOff>
      <xdr:row>62</xdr:row>
      <xdr:rowOff>18838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4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29015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31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120862</xdr:rowOff>
    </xdr:from>
    <xdr:to>
      <xdr:col>64</xdr:col>
      <xdr:colOff>152400</xdr:colOff>
      <xdr:row>62</xdr:row>
      <xdr:rowOff>51012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7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61189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348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実質公債費比率は、一般会計の土地区画</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整理事業債や、</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一部事務組合の事業債</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の据置期間終了</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に伴う元金償還金額等の増加</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ポイント悪化し△</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％となりました。今後も起債発行額を元金償還額以内とすることを目安に管理することで、健全な財政運営を維持するように努めていきます。</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3387</xdr:rowOff>
    </xdr:from>
    <xdr:to>
      <xdr:col>81</xdr:col>
      <xdr:colOff>44450</xdr:colOff>
      <xdr:row>45</xdr:row>
      <xdr:rowOff>114300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518487"/>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86377</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114300</xdr:rowOff>
    </xdr:from>
    <xdr:to>
      <xdr:col>81</xdr:col>
      <xdr:colOff>133350</xdr:colOff>
      <xdr:row>45</xdr:row>
      <xdr:rowOff>114300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89764</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261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3387</xdr:rowOff>
    </xdr:from>
    <xdr:to>
      <xdr:col>81</xdr:col>
      <xdr:colOff>133350</xdr:colOff>
      <xdr:row>38</xdr:row>
      <xdr:rowOff>3387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518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35560</xdr:rowOff>
    </xdr:from>
    <xdr:to>
      <xdr:col>81</xdr:col>
      <xdr:colOff>44450</xdr:colOff>
      <xdr:row>38</xdr:row>
      <xdr:rowOff>51646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550660"/>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13564</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7043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41487</xdr:rowOff>
    </xdr:from>
    <xdr:to>
      <xdr:col>81</xdr:col>
      <xdr:colOff>95250</xdr:colOff>
      <xdr:row>41</xdr:row>
      <xdr:rowOff>143087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3387</xdr:rowOff>
    </xdr:from>
    <xdr:to>
      <xdr:col>77</xdr:col>
      <xdr:colOff>44450</xdr:colOff>
      <xdr:row>38</xdr:row>
      <xdr:rowOff>35560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51848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33444</xdr:rowOff>
    </xdr:from>
    <xdr:to>
      <xdr:col>77</xdr:col>
      <xdr:colOff>95250</xdr:colOff>
      <xdr:row>41</xdr:row>
      <xdr:rowOff>135044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119821</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7149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118533</xdr:rowOff>
    </xdr:from>
    <xdr:to>
      <xdr:col>72</xdr:col>
      <xdr:colOff>203200</xdr:colOff>
      <xdr:row>38</xdr:row>
      <xdr:rowOff>3387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46218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78317</xdr:rowOff>
    </xdr:from>
    <xdr:to>
      <xdr:col>68</xdr:col>
      <xdr:colOff>152400</xdr:colOff>
      <xdr:row>37</xdr:row>
      <xdr:rowOff>118533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4219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17356</xdr:rowOff>
    </xdr:from>
    <xdr:to>
      <xdr:col>68</xdr:col>
      <xdr:colOff>203200</xdr:colOff>
      <xdr:row>41</xdr:row>
      <xdr:rowOff>118956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103733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33444</xdr:rowOff>
    </xdr:from>
    <xdr:to>
      <xdr:col>64</xdr:col>
      <xdr:colOff>152400</xdr:colOff>
      <xdr:row>41</xdr:row>
      <xdr:rowOff>135044</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119821</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846</xdr:rowOff>
    </xdr:from>
    <xdr:to>
      <xdr:col>81</xdr:col>
      <xdr:colOff>95250</xdr:colOff>
      <xdr:row>38</xdr:row>
      <xdr:rowOff>102446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51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93573</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43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156210</xdr:rowOff>
    </xdr:from>
    <xdr:to>
      <xdr:col>77</xdr:col>
      <xdr:colOff>95250</xdr:colOff>
      <xdr:row>38</xdr:row>
      <xdr:rowOff>86360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96537</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26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124037</xdr:rowOff>
    </xdr:from>
    <xdr:to>
      <xdr:col>73</xdr:col>
      <xdr:colOff>44450</xdr:colOff>
      <xdr:row>38</xdr:row>
      <xdr:rowOff>54187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46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64364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23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67733</xdr:rowOff>
    </xdr:from>
    <xdr:to>
      <xdr:col>68</xdr:col>
      <xdr:colOff>203200</xdr:colOff>
      <xdr:row>37</xdr:row>
      <xdr:rowOff>169334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4113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8060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27517</xdr:rowOff>
    </xdr:from>
    <xdr:to>
      <xdr:col>64</xdr:col>
      <xdr:colOff>152400</xdr:colOff>
      <xdr:row>37</xdr:row>
      <xdr:rowOff>129117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139294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充当可能財源が将来負担額を上回っており、分子が負の値となることから将来負担比率は発生しません。また、平成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年度にピークにあった地方債現在高もそれ以降は減少傾向にあります。また、平成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大型公共施設に係る債務負担行為に基づく支出予定額が発生していますが、財政は健全な状態を維持しています。今後も世代間公平のバランスも考えた計画的な地方債の発行などにより、将来世代への負担を少しでも軽減できるよう努めていきます。</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40822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1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78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40822</xdr:rowOff>
    </xdr:from>
    <xdr:to>
      <xdr:col>81</xdr:col>
      <xdr:colOff>133350</xdr:colOff>
      <xdr:row>22</xdr:row>
      <xdr:rowOff>40822</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8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120546</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3493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148469</xdr:rowOff>
    </xdr:from>
    <xdr:to>
      <xdr:col>81</xdr:col>
      <xdr:colOff>95250</xdr:colOff>
      <xdr:row>14</xdr:row>
      <xdr:rowOff>78619</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37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8043</xdr:rowOff>
    </xdr:from>
    <xdr:to>
      <xdr:col>77</xdr:col>
      <xdr:colOff>95250</xdr:colOff>
      <xdr:row>14</xdr:row>
      <xdr:rowOff>109643</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119820</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177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68943</xdr:rowOff>
    </xdr:from>
    <xdr:to>
      <xdr:col>73</xdr:col>
      <xdr:colOff>44450</xdr:colOff>
      <xdr:row>14</xdr:row>
      <xdr:rowOff>170543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9270</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23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150525</xdr:rowOff>
    </xdr:from>
    <xdr:to>
      <xdr:col>68</xdr:col>
      <xdr:colOff>203200</xdr:colOff>
      <xdr:row>15</xdr:row>
      <xdr:rowOff>80675</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90852</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3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155121</xdr:rowOff>
    </xdr:from>
    <xdr:to>
      <xdr:col>64</xdr:col>
      <xdr:colOff>152400</xdr:colOff>
      <xdr:row>15</xdr:row>
      <xdr:rowOff>85271</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95448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32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愛知県大府市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93,016
89,590
33.66
40,507,649
37,863,548
1,681,027
21,307,396
8,573,310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特別支援学級に在籍する児童の支援や、小学校へのスクールライフサポーターの配置に伴う会計年度任用職員の積極採用を行った一方</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定年引上により退職手当が減少したことにより、全体では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ポイント減少し</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ました。</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今後も民間委託等の推進や職員の適正配置等により、限られた財源と人員の中で市民サービスを維持・向上させる行政運営に努めていきます。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63319</xdr:rowOff>
    </xdr:from>
    <xdr:to>
      <xdr:col>24</xdr:col>
      <xdr:colOff>25400</xdr:colOff>
      <xdr:row>40</xdr:row>
      <xdr:rowOff>136797</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21169"/>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108874</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136797</xdr:rowOff>
    </xdr:from>
    <xdr:to>
      <xdr:col>24</xdr:col>
      <xdr:colOff>114300</xdr:colOff>
      <xdr:row>40</xdr:row>
      <xdr:rowOff>136797</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9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149696</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63319</xdr:rowOff>
    </xdr:from>
    <xdr:to>
      <xdr:col>24</xdr:col>
      <xdr:colOff>114300</xdr:colOff>
      <xdr:row>33</xdr:row>
      <xdr:rowOff>63319</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2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117203</xdr:rowOff>
    </xdr:from>
    <xdr:to>
      <xdr:col>24</xdr:col>
      <xdr:colOff>25400</xdr:colOff>
      <xdr:row>36</xdr:row>
      <xdr:rowOff>143328</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289403"/>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156408</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85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139881</xdr:rowOff>
    </xdr:from>
    <xdr:to>
      <xdr:col>24</xdr:col>
      <xdr:colOff>76200</xdr:colOff>
      <xdr:row>36</xdr:row>
      <xdr:rowOff>70031</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143328</xdr:rowOff>
    </xdr:from>
    <xdr:to>
      <xdr:col>19</xdr:col>
      <xdr:colOff>187325</xdr:colOff>
      <xdr:row>37</xdr:row>
      <xdr:rowOff>56787</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315528"/>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146413</xdr:rowOff>
    </xdr:from>
    <xdr:to>
      <xdr:col>20</xdr:col>
      <xdr:colOff>38100</xdr:colOff>
      <xdr:row>36</xdr:row>
      <xdr:rowOff>76563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86740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16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56787</xdr:rowOff>
    </xdr:from>
    <xdr:to>
      <xdr:col>15</xdr:col>
      <xdr:colOff>98425</xdr:colOff>
      <xdr:row>37</xdr:row>
      <xdr:rowOff>63319</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40043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118836</xdr:rowOff>
    </xdr:from>
    <xdr:to>
      <xdr:col>11</xdr:col>
      <xdr:colOff>9525</xdr:colOff>
      <xdr:row>37</xdr:row>
      <xdr:rowOff>63319</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119586"/>
          <a:ext cx="889000" cy="287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40277</xdr:rowOff>
    </xdr:from>
    <xdr:to>
      <xdr:col>11</xdr:col>
      <xdr:colOff>60325</xdr:colOff>
      <xdr:row>36</xdr:row>
      <xdr:rowOff>141877</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1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152054</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981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48442</xdr:rowOff>
    </xdr:from>
    <xdr:to>
      <xdr:col>6</xdr:col>
      <xdr:colOff>171450</xdr:colOff>
      <xdr:row>35</xdr:row>
      <xdr:rowOff>150042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160219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1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66403</xdr:rowOff>
    </xdr:from>
    <xdr:to>
      <xdr:col>24</xdr:col>
      <xdr:colOff>76200</xdr:colOff>
      <xdr:row>36</xdr:row>
      <xdr:rowOff>168003</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23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38480</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210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92528</xdr:rowOff>
    </xdr:from>
    <xdr:to>
      <xdr:col>20</xdr:col>
      <xdr:colOff>38100</xdr:colOff>
      <xdr:row>37</xdr:row>
      <xdr:rowOff>22678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2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7455</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351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5987</xdr:rowOff>
    </xdr:from>
    <xdr:to>
      <xdr:col>15</xdr:col>
      <xdr:colOff>149225</xdr:colOff>
      <xdr:row>37</xdr:row>
      <xdr:rowOff>107587</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34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92364</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43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12519</xdr:rowOff>
    </xdr:from>
    <xdr:to>
      <xdr:col>11</xdr:col>
      <xdr:colOff>60325</xdr:colOff>
      <xdr:row>37</xdr:row>
      <xdr:rowOff>114119</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35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98896</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442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68036</xdr:rowOff>
    </xdr:from>
    <xdr:to>
      <xdr:col>6</xdr:col>
      <xdr:colOff>171450</xdr:colOff>
      <xdr:row>35</xdr:row>
      <xdr:rowOff>169636</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06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154413</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1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プラスチック資源の一括回収開始により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委託料</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増加し、類似団体平均値</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を依然として</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ポイント上回っています。今後も委託業務の見直しなどによる経費削減に努めていきます。</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119380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46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91457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2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119380</xdr:rowOff>
    </xdr:from>
    <xdr:to>
      <xdr:col>82</xdr:col>
      <xdr:colOff>196850</xdr:colOff>
      <xdr:row>20</xdr:row>
      <xdr:rowOff>119380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4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24130</xdr:rowOff>
    </xdr:from>
    <xdr:to>
      <xdr:col>82</xdr:col>
      <xdr:colOff>107950</xdr:colOff>
      <xdr:row>17</xdr:row>
      <xdr:rowOff>31750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9387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96537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496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165100</xdr:rowOff>
    </xdr:from>
    <xdr:to>
      <xdr:col>78</xdr:col>
      <xdr:colOff>69850</xdr:colOff>
      <xdr:row>17</xdr:row>
      <xdr:rowOff>24130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9083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41910</xdr:rowOff>
    </xdr:from>
    <xdr:to>
      <xdr:col>78</xdr:col>
      <xdr:colOff>120650</xdr:colOff>
      <xdr:row>15</xdr:row>
      <xdr:rowOff>143510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153687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382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165100</xdr:rowOff>
    </xdr:from>
    <xdr:to>
      <xdr:col>73</xdr:col>
      <xdr:colOff>180975</xdr:colOff>
      <xdr:row>17</xdr:row>
      <xdr:rowOff>100330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9083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100330</xdr:rowOff>
    </xdr:from>
    <xdr:to>
      <xdr:col>69</xdr:col>
      <xdr:colOff>92075</xdr:colOff>
      <xdr:row>18</xdr:row>
      <xdr:rowOff>119380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301498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26670</xdr:rowOff>
    </xdr:from>
    <xdr:to>
      <xdr:col>69</xdr:col>
      <xdr:colOff>142875</xdr:colOff>
      <xdr:row>15</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138447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50817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124477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144780</xdr:rowOff>
    </xdr:from>
    <xdr:to>
      <xdr:col>78</xdr:col>
      <xdr:colOff>120650</xdr:colOff>
      <xdr:row>17</xdr:row>
      <xdr:rowOff>74930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59707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97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114300</xdr:rowOff>
    </xdr:from>
    <xdr:to>
      <xdr:col>74</xdr:col>
      <xdr:colOff>31750</xdr:colOff>
      <xdr:row>17</xdr:row>
      <xdr:rowOff>44450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49530</xdr:rowOff>
    </xdr:from>
    <xdr:to>
      <xdr:col>69</xdr:col>
      <xdr:colOff>142875</xdr:colOff>
      <xdr:row>17</xdr:row>
      <xdr:rowOff>151130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135907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68580</xdr:rowOff>
    </xdr:from>
    <xdr:to>
      <xdr:col>65</xdr:col>
      <xdr:colOff>53975</xdr:colOff>
      <xdr:row>18</xdr:row>
      <xdr:rowOff>170180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15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154957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24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子ども医療費の対象を高校生年代まで拡充（令和５年度から通年実施）したことにより、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類似団体の中でも高い水準となっています。</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義務的経費は歳出を抑制し難い側面がありますが、引き続き扶助費の削減に努めていきます。</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151493</xdr:rowOff>
    </xdr:from>
    <xdr:to>
      <xdr:col>24</xdr:col>
      <xdr:colOff>25400</xdr:colOff>
      <xdr:row>59</xdr:row>
      <xdr:rowOff>167822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10267043"/>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135165</xdr:rowOff>
    </xdr:from>
    <xdr:to>
      <xdr:col>19</xdr:col>
      <xdr:colOff>187325</xdr:colOff>
      <xdr:row>59</xdr:row>
      <xdr:rowOff>167822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102507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4535</xdr:rowOff>
    </xdr:from>
    <xdr:to>
      <xdr:col>15</xdr:col>
      <xdr:colOff>98425</xdr:colOff>
      <xdr:row>59</xdr:row>
      <xdr:rowOff>135165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10120085"/>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106334</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4535</xdr:rowOff>
    </xdr:from>
    <xdr:to>
      <xdr:col>11</xdr:col>
      <xdr:colOff>9525</xdr:colOff>
      <xdr:row>61</xdr:row>
      <xdr:rowOff>118835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10120085"/>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92528</xdr:rowOff>
    </xdr:from>
    <xdr:to>
      <xdr:col>11</xdr:col>
      <xdr:colOff>60325</xdr:colOff>
      <xdr:row>57</xdr:row>
      <xdr:rowOff>22678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32855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35378</xdr:rowOff>
    </xdr:from>
    <xdr:to>
      <xdr:col>6</xdr:col>
      <xdr:colOff>171450</xdr:colOff>
      <xdr:row>57</xdr:row>
      <xdr:rowOff>136978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147155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100693</xdr:rowOff>
    </xdr:from>
    <xdr:to>
      <xdr:col>24</xdr:col>
      <xdr:colOff>76200</xdr:colOff>
      <xdr:row>60</xdr:row>
      <xdr:rowOff>30843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72770</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117022</xdr:rowOff>
    </xdr:from>
    <xdr:to>
      <xdr:col>20</xdr:col>
      <xdr:colOff>38100</xdr:colOff>
      <xdr:row>60</xdr:row>
      <xdr:rowOff>47172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23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31949</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31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84365</xdr:rowOff>
    </xdr:from>
    <xdr:to>
      <xdr:col>15</xdr:col>
      <xdr:colOff>149225</xdr:colOff>
      <xdr:row>60</xdr:row>
      <xdr:rowOff>14515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1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170742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28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125185</xdr:rowOff>
    </xdr:from>
    <xdr:to>
      <xdr:col>11</xdr:col>
      <xdr:colOff>60325</xdr:colOff>
      <xdr:row>59</xdr:row>
      <xdr:rowOff>55335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0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40112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15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68035</xdr:rowOff>
    </xdr:from>
    <xdr:to>
      <xdr:col>6</xdr:col>
      <xdr:colOff>171450</xdr:colOff>
      <xdr:row>61</xdr:row>
      <xdr:rowOff>169635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52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154412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61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維持補修費などが含まれているその他の項目は、前年度から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類似団体平均値を大きく下回ってます。今後も公共施設の老朽化に伴う維持補修費の増加が見込まれるため、予防的な修繕を行い施設の長寿命化を図るとともに、更新する時期の平準化に努めていき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50800</xdr:rowOff>
    </xdr:from>
    <xdr:to>
      <xdr:col>82</xdr:col>
      <xdr:colOff>107950</xdr:colOff>
      <xdr:row>60</xdr:row>
      <xdr:rowOff>165100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66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137177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50800</xdr:rowOff>
    </xdr:from>
    <xdr:to>
      <xdr:col>82</xdr:col>
      <xdr:colOff>196850</xdr:colOff>
      <xdr:row>52</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133350</xdr:rowOff>
    </xdr:from>
    <xdr:to>
      <xdr:col>82</xdr:col>
      <xdr:colOff>107950</xdr:colOff>
      <xdr:row>53</xdr:row>
      <xdr:rowOff>146050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2202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16527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133350</xdr:rowOff>
    </xdr:from>
    <xdr:to>
      <xdr:col>78</xdr:col>
      <xdr:colOff>69850</xdr:colOff>
      <xdr:row>53</xdr:row>
      <xdr:rowOff>146050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220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130827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107950</xdr:rowOff>
    </xdr:from>
    <xdr:to>
      <xdr:col>73</xdr:col>
      <xdr:colOff>180975</xdr:colOff>
      <xdr:row>53</xdr:row>
      <xdr:rowOff>133350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194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107950</xdr:rowOff>
    </xdr:from>
    <xdr:to>
      <xdr:col>69</xdr:col>
      <xdr:colOff>92075</xdr:colOff>
      <xdr:row>56</xdr:row>
      <xdr:rowOff>114300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194800"/>
          <a:ext cx="889000" cy="520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149877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82550</xdr:rowOff>
    </xdr:from>
    <xdr:to>
      <xdr:col>82</xdr:col>
      <xdr:colOff>158750</xdr:colOff>
      <xdr:row>54</xdr:row>
      <xdr:rowOff>12700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16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99077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95250</xdr:rowOff>
    </xdr:from>
    <xdr:to>
      <xdr:col>78</xdr:col>
      <xdr:colOff>120650</xdr:colOff>
      <xdr:row>54</xdr:row>
      <xdr:rowOff>25400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35577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895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82550</xdr:rowOff>
    </xdr:from>
    <xdr:to>
      <xdr:col>74</xdr:col>
      <xdr:colOff>31750</xdr:colOff>
      <xdr:row>54</xdr:row>
      <xdr:rowOff>12700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16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22877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57150</xdr:rowOff>
    </xdr:from>
    <xdr:to>
      <xdr:col>69</xdr:col>
      <xdr:colOff>142875</xdr:colOff>
      <xdr:row>53</xdr:row>
      <xdr:rowOff>158750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168927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63500</xdr:rowOff>
    </xdr:from>
    <xdr:to>
      <xdr:col>65</xdr:col>
      <xdr:colOff>53975</xdr:colOff>
      <xdr:row>56</xdr:row>
      <xdr:rowOff>165100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3827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東部知多衛生組合の公債費が増加したことによる負担金の増加により、構成比は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ポイント増加しましたが、類似団体平均値と同等の水準にあります。今後も補助金等の見直しを行い、その目的や効果等を検証し、廃止や整理統合等に努めていきます。</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515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145288</xdr:rowOff>
    </xdr:from>
    <xdr:to>
      <xdr:col>82</xdr:col>
      <xdr:colOff>107950</xdr:colOff>
      <xdr:row>36</xdr:row>
      <xdr:rowOff>154432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31748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99568</xdr:rowOff>
    </xdr:from>
    <xdr:to>
      <xdr:col>78</xdr:col>
      <xdr:colOff>69850</xdr:colOff>
      <xdr:row>36</xdr:row>
      <xdr:rowOff>145288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27176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34815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30988</xdr:rowOff>
    </xdr:from>
    <xdr:to>
      <xdr:col>73</xdr:col>
      <xdr:colOff>180975</xdr:colOff>
      <xdr:row>36</xdr:row>
      <xdr:rowOff>99568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20318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124714</xdr:rowOff>
    </xdr:from>
    <xdr:to>
      <xdr:col>69</xdr:col>
      <xdr:colOff>92075</xdr:colOff>
      <xdr:row>36</xdr:row>
      <xdr:rowOff>30988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12546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108204</xdr:rowOff>
    </xdr:from>
    <xdr:to>
      <xdr:col>69</xdr:col>
      <xdr:colOff>142875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23131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75709</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94488</xdr:rowOff>
    </xdr:from>
    <xdr:to>
      <xdr:col>78</xdr:col>
      <xdr:colOff>120650</xdr:colOff>
      <xdr:row>37</xdr:row>
      <xdr:rowOff>24638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9415</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35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48768</xdr:rowOff>
    </xdr:from>
    <xdr:to>
      <xdr:col>74</xdr:col>
      <xdr:colOff>31750</xdr:colOff>
      <xdr:row>36</xdr:row>
      <xdr:rowOff>150368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160545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151638</xdr:rowOff>
    </xdr:from>
    <xdr:to>
      <xdr:col>69</xdr:col>
      <xdr:colOff>142875</xdr:colOff>
      <xdr:row>36</xdr:row>
      <xdr:rowOff>81788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91965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73914</xdr:rowOff>
    </xdr:from>
    <xdr:to>
      <xdr:col>65</xdr:col>
      <xdr:colOff>53975</xdr:colOff>
      <xdr:row>36</xdr:row>
      <xdr:rowOff>4064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14241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地方債発行額を元金償還額以内を目安に管理する抑制策を行ってきたことにより、類似団体平均値と比較して、極めて低い数値となっています。今後も施設の長寿命化を図り、将来世代への負担となる普通建設事業を適正な水準に保つよう努めていきます。</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53848</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8686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90424</xdr:rowOff>
    </xdr:from>
    <xdr:to>
      <xdr:col>24</xdr:col>
      <xdr:colOff>25400</xdr:colOff>
      <xdr:row>74</xdr:row>
      <xdr:rowOff>113284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277772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81280</xdr:rowOff>
    </xdr:from>
    <xdr:to>
      <xdr:col>19</xdr:col>
      <xdr:colOff>187325</xdr:colOff>
      <xdr:row>74</xdr:row>
      <xdr:rowOff>90424</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7685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81280</xdr:rowOff>
    </xdr:from>
    <xdr:to>
      <xdr:col>15</xdr:col>
      <xdr:colOff>98425</xdr:colOff>
      <xdr:row>74</xdr:row>
      <xdr:rowOff>85852</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7685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85852</xdr:rowOff>
    </xdr:from>
    <xdr:to>
      <xdr:col>11</xdr:col>
      <xdr:colOff>9525</xdr:colOff>
      <xdr:row>74</xdr:row>
      <xdr:rowOff>94996</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27731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123714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132859</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62484</xdr:rowOff>
    </xdr:from>
    <xdr:to>
      <xdr:col>24</xdr:col>
      <xdr:colOff>76200</xdr:colOff>
      <xdr:row>74</xdr:row>
      <xdr:rowOff>164084</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74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142511</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658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39624</xdr:rowOff>
    </xdr:from>
    <xdr:to>
      <xdr:col>20</xdr:col>
      <xdr:colOff>38100</xdr:colOff>
      <xdr:row>74</xdr:row>
      <xdr:rowOff>141224</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72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151401</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495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30480</xdr:rowOff>
    </xdr:from>
    <xdr:to>
      <xdr:col>15</xdr:col>
      <xdr:colOff>149225</xdr:colOff>
      <xdr:row>74</xdr:row>
      <xdr:rowOff>132080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142257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48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35052</xdr:rowOff>
    </xdr:from>
    <xdr:to>
      <xdr:col>11</xdr:col>
      <xdr:colOff>60325</xdr:colOff>
      <xdr:row>74</xdr:row>
      <xdr:rowOff>136652</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72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146829</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49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44196</xdr:rowOff>
    </xdr:from>
    <xdr:to>
      <xdr:col>6</xdr:col>
      <xdr:colOff>171450</xdr:colOff>
      <xdr:row>74</xdr:row>
      <xdr:rowOff>145796</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73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155973</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50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繰出金などが含まれている公債費以外の項目は、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主に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後期高齢者医療広域連合の負担金や後期高齢者医療の繰出金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であり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減少しましたが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、類似団体平均値と比較</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ポイント上回っています。今後も事務事業の見直しにより経費を削減することで、普通会計の負担額を減らすよう努めていきます。</a:t>
          </a:r>
          <a:endParaRPr lang="ja-JP" altLang="ja-JP" sz="1300">
            <a:effectLst/>
            <a:latin typeface="ＭＳ Ｐゴシック" panose="020B0600070205080204" pitchFamily="50" charset="-128"/>
            <a:ea typeface="ＭＳ Ｐゴシック" panose="020B0600070205080204" pitchFamily="50" charset="-128"/>
          </a:endParaRPr>
        </a:p>
        <a:p>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58420</xdr:rowOff>
    </xdr:from>
    <xdr:to>
      <xdr:col>82</xdr:col>
      <xdr:colOff>107950</xdr:colOff>
      <xdr:row>81</xdr:row>
      <xdr:rowOff>24130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7427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144797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58420</xdr:rowOff>
    </xdr:from>
    <xdr:to>
      <xdr:col>82</xdr:col>
      <xdr:colOff>196850</xdr:colOff>
      <xdr:row>73</xdr:row>
      <xdr:rowOff>58420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6986</xdr:rowOff>
    </xdr:from>
    <xdr:to>
      <xdr:col>82</xdr:col>
      <xdr:colOff>107950</xdr:colOff>
      <xdr:row>77</xdr:row>
      <xdr:rowOff>24130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208636"/>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18432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877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1905</xdr:rowOff>
    </xdr:from>
    <xdr:to>
      <xdr:col>82</xdr:col>
      <xdr:colOff>158750</xdr:colOff>
      <xdr:row>76</xdr:row>
      <xdr:rowOff>103505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1270</xdr:rowOff>
    </xdr:from>
    <xdr:to>
      <xdr:col>78</xdr:col>
      <xdr:colOff>69850</xdr:colOff>
      <xdr:row>77</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202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99060</xdr:rowOff>
    </xdr:from>
    <xdr:to>
      <xdr:col>78</xdr:col>
      <xdr:colOff>120650</xdr:colOff>
      <xdr:row>76</xdr:row>
      <xdr:rowOff>29211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39387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726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115570</xdr:rowOff>
    </xdr:from>
    <xdr:to>
      <xdr:col>73</xdr:col>
      <xdr:colOff>180975</xdr:colOff>
      <xdr:row>77</xdr:row>
      <xdr:rowOff>1270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1457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115570</xdr:rowOff>
    </xdr:from>
    <xdr:to>
      <xdr:col>69</xdr:col>
      <xdr:colOff>92075</xdr:colOff>
      <xdr:row>77</xdr:row>
      <xdr:rowOff>132714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145770"/>
          <a:ext cx="889000" cy="18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96537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96537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127636</xdr:rowOff>
    </xdr:from>
    <xdr:to>
      <xdr:col>82</xdr:col>
      <xdr:colOff>158750</xdr:colOff>
      <xdr:row>77</xdr:row>
      <xdr:rowOff>57786</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15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99713</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12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144780</xdr:rowOff>
    </xdr:from>
    <xdr:to>
      <xdr:col>78</xdr:col>
      <xdr:colOff>120650</xdr:colOff>
      <xdr:row>77</xdr:row>
      <xdr:rowOff>74930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59707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121920</xdr:rowOff>
    </xdr:from>
    <xdr:to>
      <xdr:col>74</xdr:col>
      <xdr:colOff>31750</xdr:colOff>
      <xdr:row>77</xdr:row>
      <xdr:rowOff>52070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36847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64770</xdr:rowOff>
    </xdr:from>
    <xdr:to>
      <xdr:col>69</xdr:col>
      <xdr:colOff>142875</xdr:colOff>
      <xdr:row>76</xdr:row>
      <xdr:rowOff>166370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151147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81914</xdr:rowOff>
    </xdr:from>
    <xdr:to>
      <xdr:col>65</xdr:col>
      <xdr:colOff>53975</xdr:colOff>
      <xdr:row>78</xdr:row>
      <xdr:rowOff>12064</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28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168291</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369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愛知県大府市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52705</xdr:rowOff>
    </xdr:from>
    <xdr:to>
      <xdr:col>29</xdr:col>
      <xdr:colOff>127000</xdr:colOff>
      <xdr:row>19</xdr:row>
      <xdr:rowOff>10662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6280"/>
          <a:ext cx="0" cy="1329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154189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10662</xdr:rowOff>
    </xdr:from>
    <xdr:to>
      <xdr:col>30</xdr:col>
      <xdr:colOff>25400</xdr:colOff>
      <xdr:row>19</xdr:row>
      <xdr:rowOff>10662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58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139082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52705</xdr:rowOff>
    </xdr:from>
    <xdr:to>
      <xdr:col>30</xdr:col>
      <xdr:colOff>25400</xdr:colOff>
      <xdr:row>11</xdr:row>
      <xdr:rowOff>52705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6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43294</xdr:rowOff>
    </xdr:from>
    <xdr:to>
      <xdr:col>29</xdr:col>
      <xdr:colOff>127000</xdr:colOff>
      <xdr:row>17</xdr:row>
      <xdr:rowOff>69279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05569"/>
          <a:ext cx="647700" cy="259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109720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57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93193</xdr:rowOff>
    </xdr:from>
    <xdr:to>
      <xdr:col>29</xdr:col>
      <xdr:colOff>177800</xdr:colOff>
      <xdr:row>16</xdr:row>
      <xdr:rowOff>23343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12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63183</xdr:rowOff>
    </xdr:from>
    <xdr:to>
      <xdr:col>26</xdr:col>
      <xdr:colOff>50800</xdr:colOff>
      <xdr:row>17</xdr:row>
      <xdr:rowOff>69279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025458"/>
          <a:ext cx="698500" cy="60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128130</xdr:rowOff>
    </xdr:from>
    <xdr:to>
      <xdr:col>26</xdr:col>
      <xdr:colOff>101600</xdr:colOff>
      <xdr:row>16</xdr:row>
      <xdr:rowOff>58280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68457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16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63183</xdr:rowOff>
    </xdr:from>
    <xdr:to>
      <xdr:col>22</xdr:col>
      <xdr:colOff>114300</xdr:colOff>
      <xdr:row>17</xdr:row>
      <xdr:rowOff>78137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25458"/>
          <a:ext cx="698500" cy="149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142780</xdr:rowOff>
    </xdr:from>
    <xdr:to>
      <xdr:col>22</xdr:col>
      <xdr:colOff>165100</xdr:colOff>
      <xdr:row>16</xdr:row>
      <xdr:rowOff>72930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83107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31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78137</xdr:rowOff>
    </xdr:from>
    <xdr:to>
      <xdr:col>18</xdr:col>
      <xdr:colOff>177800</xdr:colOff>
      <xdr:row>18</xdr:row>
      <xdr:rowOff>15748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40412"/>
          <a:ext cx="698500" cy="1090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170955</xdr:rowOff>
    </xdr:from>
    <xdr:to>
      <xdr:col>19</xdr:col>
      <xdr:colOff>38100</xdr:colOff>
      <xdr:row>16</xdr:row>
      <xdr:rowOff>101105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111282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5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30918</xdr:rowOff>
    </xdr:from>
    <xdr:to>
      <xdr:col>15</xdr:col>
      <xdr:colOff>101600</xdr:colOff>
      <xdr:row>16</xdr:row>
      <xdr:rowOff>132518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142695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59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163944</xdr:rowOff>
    </xdr:from>
    <xdr:to>
      <xdr:col>29</xdr:col>
      <xdr:colOff>177800</xdr:colOff>
      <xdr:row>17</xdr:row>
      <xdr:rowOff>94094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547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136021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26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18479</xdr:rowOff>
    </xdr:from>
    <xdr:to>
      <xdr:col>26</xdr:col>
      <xdr:colOff>101600</xdr:colOff>
      <xdr:row>17</xdr:row>
      <xdr:rowOff>120079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80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104856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67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12383</xdr:rowOff>
    </xdr:from>
    <xdr:to>
      <xdr:col>22</xdr:col>
      <xdr:colOff>165100</xdr:colOff>
      <xdr:row>17</xdr:row>
      <xdr:rowOff>113983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74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98760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6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27337</xdr:rowOff>
    </xdr:from>
    <xdr:to>
      <xdr:col>19</xdr:col>
      <xdr:colOff>38100</xdr:colOff>
      <xdr:row>17</xdr:row>
      <xdr:rowOff>128937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896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113714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75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136398</xdr:rowOff>
    </xdr:from>
    <xdr:to>
      <xdr:col>15</xdr:col>
      <xdr:colOff>101600</xdr:colOff>
      <xdr:row>18</xdr:row>
      <xdr:rowOff>66548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986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51325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85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15541</xdr:rowOff>
    </xdr:from>
    <xdr:to>
      <xdr:col>29</xdr:col>
      <xdr:colOff>127000</xdr:colOff>
      <xdr:row>37</xdr:row>
      <xdr:rowOff>260045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40091"/>
          <a:ext cx="0" cy="1444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232122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5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260045</xdr:rowOff>
    </xdr:from>
    <xdr:to>
      <xdr:col>30</xdr:col>
      <xdr:colOff>25400</xdr:colOff>
      <xdr:row>37</xdr:row>
      <xdr:rowOff>260045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847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273368</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8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15541</xdr:rowOff>
    </xdr:from>
    <xdr:to>
      <xdr:col>30</xdr:col>
      <xdr:colOff>25400</xdr:colOff>
      <xdr:row>33</xdr:row>
      <xdr:rowOff>15541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40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148946</xdr:rowOff>
    </xdr:from>
    <xdr:to>
      <xdr:col>29</xdr:col>
      <xdr:colOff>127000</xdr:colOff>
      <xdr:row>37</xdr:row>
      <xdr:rowOff>180917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273646"/>
          <a:ext cx="647700" cy="319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304933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72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116956</xdr:rowOff>
    </xdr:from>
    <xdr:to>
      <xdr:col>29</xdr:col>
      <xdr:colOff>177800</xdr:colOff>
      <xdr:row>35</xdr:row>
      <xdr:rowOff>218556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27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180917</xdr:rowOff>
    </xdr:from>
    <xdr:to>
      <xdr:col>26</xdr:col>
      <xdr:colOff>50800</xdr:colOff>
      <xdr:row>37</xdr:row>
      <xdr:rowOff>206977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305617"/>
          <a:ext cx="698500" cy="260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124500</xdr:rowOff>
    </xdr:from>
    <xdr:to>
      <xdr:col>26</xdr:col>
      <xdr:colOff>101600</xdr:colOff>
      <xdr:row>35</xdr:row>
      <xdr:rowOff>226100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236277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0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180460</xdr:rowOff>
    </xdr:from>
    <xdr:to>
      <xdr:col>22</xdr:col>
      <xdr:colOff>114300</xdr:colOff>
      <xdr:row>37</xdr:row>
      <xdr:rowOff>206977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7305160"/>
          <a:ext cx="698500" cy="265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137988</xdr:rowOff>
    </xdr:from>
    <xdr:to>
      <xdr:col>22</xdr:col>
      <xdr:colOff>165100</xdr:colOff>
      <xdr:row>35</xdr:row>
      <xdr:rowOff>239588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249765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1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180460</xdr:rowOff>
    </xdr:from>
    <xdr:to>
      <xdr:col>18</xdr:col>
      <xdr:colOff>177800</xdr:colOff>
      <xdr:row>37</xdr:row>
      <xdr:rowOff>266968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305160"/>
          <a:ext cx="698500" cy="865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196084</xdr:rowOff>
    </xdr:from>
    <xdr:to>
      <xdr:col>19</xdr:col>
      <xdr:colOff>38100</xdr:colOff>
      <xdr:row>35</xdr:row>
      <xdr:rowOff>297684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307861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196770</xdr:rowOff>
    </xdr:from>
    <xdr:to>
      <xdr:col>15</xdr:col>
      <xdr:colOff>101600</xdr:colOff>
      <xdr:row>35</xdr:row>
      <xdr:rowOff>298370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7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308547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7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98146</xdr:rowOff>
    </xdr:from>
    <xdr:to>
      <xdr:col>29</xdr:col>
      <xdr:colOff>177800</xdr:colOff>
      <xdr:row>37</xdr:row>
      <xdr:rowOff>199746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2228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6723</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131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130117</xdr:rowOff>
    </xdr:from>
    <xdr:to>
      <xdr:col>26</xdr:col>
      <xdr:colOff>101600</xdr:colOff>
      <xdr:row>37</xdr:row>
      <xdr:rowOff>231717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2548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216494</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3411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156177</xdr:rowOff>
    </xdr:from>
    <xdr:to>
      <xdr:col>22</xdr:col>
      <xdr:colOff>165100</xdr:colOff>
      <xdr:row>37</xdr:row>
      <xdr:rowOff>257777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2808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242554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367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129660</xdr:rowOff>
    </xdr:from>
    <xdr:to>
      <xdr:col>19</xdr:col>
      <xdr:colOff>38100</xdr:colOff>
      <xdr:row>37</xdr:row>
      <xdr:rowOff>231260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2543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216037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34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216168</xdr:rowOff>
    </xdr:from>
    <xdr:to>
      <xdr:col>15</xdr:col>
      <xdr:colOff>101600</xdr:colOff>
      <xdr:row>37</xdr:row>
      <xdr:rowOff>317768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3408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302545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427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愛知県大府市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93,016
89,590
33.66
40,507,649
37,863,548
1,681,027
21,307,396
8,573,310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109144</xdr:rowOff>
    </xdr:from>
    <xdr:to>
      <xdr:col>24</xdr:col>
      <xdr:colOff>62865</xdr:colOff>
      <xdr:row>38</xdr:row>
      <xdr:rowOff>106915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52644"/>
          <a:ext cx="1270" cy="1369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110742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106915</xdr:rowOff>
    </xdr:from>
    <xdr:to>
      <xdr:col>24</xdr:col>
      <xdr:colOff>152400</xdr:colOff>
      <xdr:row>38</xdr:row>
      <xdr:rowOff>106915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7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109144</xdr:rowOff>
    </xdr:from>
    <xdr:to>
      <xdr:col>24</xdr:col>
      <xdr:colOff>152400</xdr:colOff>
      <xdr:row>30</xdr:row>
      <xdr:rowOff>109144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5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45212</xdr:rowOff>
    </xdr:from>
    <xdr:to>
      <xdr:col>24</xdr:col>
      <xdr:colOff>63500</xdr:colOff>
      <xdr:row>36</xdr:row>
      <xdr:rowOff>53061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17412"/>
          <a:ext cx="838200" cy="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57980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87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35103</xdr:rowOff>
    </xdr:from>
    <xdr:to>
      <xdr:col>24</xdr:col>
      <xdr:colOff>114300</xdr:colOff>
      <xdr:row>35</xdr:row>
      <xdr:rowOff>136703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31610</xdr:rowOff>
    </xdr:from>
    <xdr:to>
      <xdr:col>19</xdr:col>
      <xdr:colOff>177800</xdr:colOff>
      <xdr:row>36</xdr:row>
      <xdr:rowOff>53061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203810"/>
          <a:ext cx="889000" cy="21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42247</xdr:rowOff>
    </xdr:from>
    <xdr:to>
      <xdr:col>20</xdr:col>
      <xdr:colOff>38100</xdr:colOff>
      <xdr:row>35</xdr:row>
      <xdr:rowOff>143847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160374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81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31610</xdr:rowOff>
    </xdr:from>
    <xdr:to>
      <xdr:col>15</xdr:col>
      <xdr:colOff>50800</xdr:colOff>
      <xdr:row>36</xdr:row>
      <xdr:rowOff>32334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03810"/>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63278</xdr:rowOff>
    </xdr:from>
    <xdr:to>
      <xdr:col>15</xdr:col>
      <xdr:colOff>101600</xdr:colOff>
      <xdr:row>35</xdr:row>
      <xdr:rowOff>164878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9955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83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32334</xdr:rowOff>
    </xdr:from>
    <xdr:to>
      <xdr:col>10</xdr:col>
      <xdr:colOff>114300</xdr:colOff>
      <xdr:row>37</xdr:row>
      <xdr:rowOff>120498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04534"/>
          <a:ext cx="889000" cy="25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96577</xdr:rowOff>
    </xdr:from>
    <xdr:to>
      <xdr:col>10</xdr:col>
      <xdr:colOff>165100</xdr:colOff>
      <xdr:row>36</xdr:row>
      <xdr:rowOff>26727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43254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87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64154</xdr:rowOff>
    </xdr:from>
    <xdr:to>
      <xdr:col>6</xdr:col>
      <xdr:colOff>38100</xdr:colOff>
      <xdr:row>36</xdr:row>
      <xdr:rowOff>165754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10831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165862</xdr:rowOff>
    </xdr:from>
    <xdr:to>
      <xdr:col>24</xdr:col>
      <xdr:colOff>114300</xdr:colOff>
      <xdr:row>36</xdr:row>
      <xdr:rowOff>96012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6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144289</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4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2261</xdr:rowOff>
    </xdr:from>
    <xdr:to>
      <xdr:col>20</xdr:col>
      <xdr:colOff>38100</xdr:colOff>
      <xdr:row>36</xdr:row>
      <xdr:rowOff>103861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7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94988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267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152260</xdr:rowOff>
    </xdr:from>
    <xdr:to>
      <xdr:col>15</xdr:col>
      <xdr:colOff>101600</xdr:colOff>
      <xdr:row>36</xdr:row>
      <xdr:rowOff>82410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5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73537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24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152984</xdr:rowOff>
    </xdr:from>
    <xdr:to>
      <xdr:col>10</xdr:col>
      <xdr:colOff>165100</xdr:colOff>
      <xdr:row>36</xdr:row>
      <xdr:rowOff>83134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5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74261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24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69698</xdr:rowOff>
    </xdr:from>
    <xdr:to>
      <xdr:col>6</xdr:col>
      <xdr:colOff>38100</xdr:colOff>
      <xdr:row>37</xdr:row>
      <xdr:rowOff>171298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1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162424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0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20937</xdr:rowOff>
    </xdr:from>
    <xdr:to>
      <xdr:col>24</xdr:col>
      <xdr:colOff>62865</xdr:colOff>
      <xdr:row>59</xdr:row>
      <xdr:rowOff>11368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93437"/>
          <a:ext cx="1270" cy="153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15195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11368</xdr:rowOff>
    </xdr:from>
    <xdr:to>
      <xdr:col>24</xdr:col>
      <xdr:colOff>152400</xdr:colOff>
      <xdr:row>59</xdr:row>
      <xdr:rowOff>11368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2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139064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6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20937</xdr:rowOff>
    </xdr:from>
    <xdr:to>
      <xdr:col>24</xdr:col>
      <xdr:colOff>152400</xdr:colOff>
      <xdr:row>50</xdr:row>
      <xdr:rowOff>20937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9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98693</xdr:rowOff>
    </xdr:from>
    <xdr:to>
      <xdr:col>24</xdr:col>
      <xdr:colOff>63500</xdr:colOff>
      <xdr:row>56</xdr:row>
      <xdr:rowOff>112943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699893"/>
          <a:ext cx="838200" cy="14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74664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675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96237</xdr:rowOff>
    </xdr:from>
    <xdr:to>
      <xdr:col>24</xdr:col>
      <xdr:colOff>114300</xdr:colOff>
      <xdr:row>57</xdr:row>
      <xdr:rowOff>26387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112943</xdr:rowOff>
    </xdr:from>
    <xdr:to>
      <xdr:col>19</xdr:col>
      <xdr:colOff>177800</xdr:colOff>
      <xdr:row>56</xdr:row>
      <xdr:rowOff>170615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714143"/>
          <a:ext cx="889000" cy="57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82554</xdr:rowOff>
    </xdr:from>
    <xdr:to>
      <xdr:col>20</xdr:col>
      <xdr:colOff>38100</xdr:colOff>
      <xdr:row>57</xdr:row>
      <xdr:rowOff>12704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3831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77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132548</xdr:rowOff>
    </xdr:from>
    <xdr:to>
      <xdr:col>15</xdr:col>
      <xdr:colOff>50800</xdr:colOff>
      <xdr:row>56</xdr:row>
      <xdr:rowOff>170615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2019300" y="9733748"/>
          <a:ext cx="889000" cy="3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127947</xdr:rowOff>
    </xdr:from>
    <xdr:to>
      <xdr:col>15</xdr:col>
      <xdr:colOff>101600</xdr:colOff>
      <xdr:row>57</xdr:row>
      <xdr:rowOff>58097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49224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8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132548</xdr:rowOff>
    </xdr:from>
    <xdr:to>
      <xdr:col>10</xdr:col>
      <xdr:colOff>114300</xdr:colOff>
      <xdr:row>57</xdr:row>
      <xdr:rowOff>40651</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733748"/>
          <a:ext cx="889000" cy="7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410</xdr:rowOff>
    </xdr:from>
    <xdr:to>
      <xdr:col>10</xdr:col>
      <xdr:colOff>165100</xdr:colOff>
      <xdr:row>57</xdr:row>
      <xdr:rowOff>102010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93137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6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15171</xdr:rowOff>
    </xdr:from>
    <xdr:to>
      <xdr:col>6</xdr:col>
      <xdr:colOff>38100</xdr:colOff>
      <xdr:row>57</xdr:row>
      <xdr:rowOff>116771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107898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88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47893</xdr:rowOff>
    </xdr:from>
    <xdr:to>
      <xdr:col>24</xdr:col>
      <xdr:colOff>114300</xdr:colOff>
      <xdr:row>56</xdr:row>
      <xdr:rowOff>149493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64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70770</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50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62143</xdr:rowOff>
    </xdr:from>
    <xdr:to>
      <xdr:col>20</xdr:col>
      <xdr:colOff>38100</xdr:colOff>
      <xdr:row>56</xdr:row>
      <xdr:rowOff>163743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66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8820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438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119815</xdr:rowOff>
    </xdr:from>
    <xdr:to>
      <xdr:col>15</xdr:col>
      <xdr:colOff>101600</xdr:colOff>
      <xdr:row>57</xdr:row>
      <xdr:rowOff>49965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72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66492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49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81748</xdr:rowOff>
    </xdr:from>
    <xdr:to>
      <xdr:col>10</xdr:col>
      <xdr:colOff>165100</xdr:colOff>
      <xdr:row>57</xdr:row>
      <xdr:rowOff>11898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68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28425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45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161301</xdr:rowOff>
    </xdr:from>
    <xdr:to>
      <xdr:col>6</xdr:col>
      <xdr:colOff>38100</xdr:colOff>
      <xdr:row>57</xdr:row>
      <xdr:rowOff>91451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76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107978</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537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58044</xdr:rowOff>
    </xdr:from>
    <xdr:to>
      <xdr:col>24</xdr:col>
      <xdr:colOff>62865</xdr:colOff>
      <xdr:row>78</xdr:row>
      <xdr:rowOff>102622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402444"/>
          <a:ext cx="1270" cy="1073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106449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9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102622</xdr:rowOff>
    </xdr:from>
    <xdr:to>
      <xdr:col>24</xdr:col>
      <xdr:colOff>152400</xdr:colOff>
      <xdr:row>78</xdr:row>
      <xdr:rowOff>102622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4721</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1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58044</xdr:rowOff>
    </xdr:from>
    <xdr:to>
      <xdr:col>24</xdr:col>
      <xdr:colOff>152400</xdr:colOff>
      <xdr:row>72</xdr:row>
      <xdr:rowOff>58044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402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48899</xdr:rowOff>
    </xdr:from>
    <xdr:to>
      <xdr:col>24</xdr:col>
      <xdr:colOff>63500</xdr:colOff>
      <xdr:row>77</xdr:row>
      <xdr:rowOff>55483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250549"/>
          <a:ext cx="838200" cy="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3822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05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25395</xdr:rowOff>
    </xdr:from>
    <xdr:to>
      <xdr:col>24</xdr:col>
      <xdr:colOff>114300</xdr:colOff>
      <xdr:row>77</xdr:row>
      <xdr:rowOff>126995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2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48899</xdr:rowOff>
    </xdr:from>
    <xdr:to>
      <xdr:col>19</xdr:col>
      <xdr:colOff>177800</xdr:colOff>
      <xdr:row>77</xdr:row>
      <xdr:rowOff>65084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250549"/>
          <a:ext cx="889000" cy="1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165024</xdr:rowOff>
    </xdr:from>
    <xdr:to>
      <xdr:col>20</xdr:col>
      <xdr:colOff>38100</xdr:colOff>
      <xdr:row>77</xdr:row>
      <xdr:rowOff>95174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9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111701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7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65084</xdr:rowOff>
    </xdr:from>
    <xdr:to>
      <xdr:col>15</xdr:col>
      <xdr:colOff>50800</xdr:colOff>
      <xdr:row>77</xdr:row>
      <xdr:rowOff>90825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266734"/>
          <a:ext cx="889000" cy="2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295</xdr:rowOff>
    </xdr:from>
    <xdr:to>
      <xdr:col>15</xdr:col>
      <xdr:colOff>101600</xdr:colOff>
      <xdr:row>77</xdr:row>
      <xdr:rowOff>101895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118422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7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90825</xdr:rowOff>
    </xdr:from>
    <xdr:to>
      <xdr:col>10</xdr:col>
      <xdr:colOff>114300</xdr:colOff>
      <xdr:row>77</xdr:row>
      <xdr:rowOff>102850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292475"/>
          <a:ext cx="889000" cy="1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37281</xdr:rowOff>
    </xdr:from>
    <xdr:to>
      <xdr:col>10</xdr:col>
      <xdr:colOff>165100</xdr:colOff>
      <xdr:row>77</xdr:row>
      <xdr:rowOff>138881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3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155408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1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82499</xdr:rowOff>
    </xdr:from>
    <xdr:to>
      <xdr:col>6</xdr:col>
      <xdr:colOff>38100</xdr:colOff>
      <xdr:row>78</xdr:row>
      <xdr:rowOff>12649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3776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376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4683</xdr:rowOff>
    </xdr:from>
    <xdr:to>
      <xdr:col>24</xdr:col>
      <xdr:colOff>114300</xdr:colOff>
      <xdr:row>77</xdr:row>
      <xdr:rowOff>106283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0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27560</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057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169549</xdr:rowOff>
    </xdr:from>
    <xdr:to>
      <xdr:col>20</xdr:col>
      <xdr:colOff>38100</xdr:colOff>
      <xdr:row>77</xdr:row>
      <xdr:rowOff>99699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19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90826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29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14284</xdr:rowOff>
    </xdr:from>
    <xdr:to>
      <xdr:col>15</xdr:col>
      <xdr:colOff>101600</xdr:colOff>
      <xdr:row>77</xdr:row>
      <xdr:rowOff>115884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1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107011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308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40025</xdr:rowOff>
    </xdr:from>
    <xdr:to>
      <xdr:col>10</xdr:col>
      <xdr:colOff>165100</xdr:colOff>
      <xdr:row>77</xdr:row>
      <xdr:rowOff>141625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4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132752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334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52050</xdr:rowOff>
    </xdr:from>
    <xdr:to>
      <xdr:col>6</xdr:col>
      <xdr:colOff>38100</xdr:colOff>
      <xdr:row>77</xdr:row>
      <xdr:rowOff>153650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5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170177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02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121641</xdr:rowOff>
    </xdr:from>
    <xdr:to>
      <xdr:col>24</xdr:col>
      <xdr:colOff>62865</xdr:colOff>
      <xdr:row>98</xdr:row>
      <xdr:rowOff>145444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52141"/>
          <a:ext cx="1270" cy="139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149271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5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145444</xdr:rowOff>
    </xdr:from>
    <xdr:to>
      <xdr:col>24</xdr:col>
      <xdr:colOff>152400</xdr:colOff>
      <xdr:row>98</xdr:row>
      <xdr:rowOff>145444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4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68318</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2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121641</xdr:rowOff>
    </xdr:from>
    <xdr:to>
      <xdr:col>24</xdr:col>
      <xdr:colOff>152400</xdr:colOff>
      <xdr:row>90</xdr:row>
      <xdr:rowOff>121641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5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88365</xdr:rowOff>
    </xdr:from>
    <xdr:to>
      <xdr:col>24</xdr:col>
      <xdr:colOff>63500</xdr:colOff>
      <xdr:row>96</xdr:row>
      <xdr:rowOff>153502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547565"/>
          <a:ext cx="838200" cy="65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122407</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38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99530</xdr:rowOff>
    </xdr:from>
    <xdr:to>
      <xdr:col>24</xdr:col>
      <xdr:colOff>114300</xdr:colOff>
      <xdr:row>96</xdr:row>
      <xdr:rowOff>29680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8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123555</xdr:rowOff>
    </xdr:from>
    <xdr:to>
      <xdr:col>19</xdr:col>
      <xdr:colOff>177800</xdr:colOff>
      <xdr:row>96</xdr:row>
      <xdr:rowOff>153502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411305"/>
          <a:ext cx="889000" cy="20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43066</xdr:rowOff>
    </xdr:from>
    <xdr:to>
      <xdr:col>20</xdr:col>
      <xdr:colOff>38100</xdr:colOff>
      <xdr:row>96</xdr:row>
      <xdr:rowOff>144666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0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161193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27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123555</xdr:rowOff>
    </xdr:from>
    <xdr:to>
      <xdr:col>15</xdr:col>
      <xdr:colOff>50800</xdr:colOff>
      <xdr:row>98</xdr:row>
      <xdr:rowOff>9641</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411305"/>
          <a:ext cx="889000" cy="40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43780</xdr:rowOff>
    </xdr:from>
    <xdr:to>
      <xdr:col>15</xdr:col>
      <xdr:colOff>101600</xdr:colOff>
      <xdr:row>95</xdr:row>
      <xdr:rowOff>145380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3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161907</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106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9641</xdr:rowOff>
    </xdr:from>
    <xdr:to>
      <xdr:col>10</xdr:col>
      <xdr:colOff>114300</xdr:colOff>
      <xdr:row>98</xdr:row>
      <xdr:rowOff>41731</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811741"/>
          <a:ext cx="889000" cy="3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38351</xdr:rowOff>
    </xdr:from>
    <xdr:to>
      <xdr:col>10</xdr:col>
      <xdr:colOff>165100</xdr:colOff>
      <xdr:row>97</xdr:row>
      <xdr:rowOff>139951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6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156478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44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88599</xdr:rowOff>
    </xdr:from>
    <xdr:to>
      <xdr:col>6</xdr:col>
      <xdr:colOff>38100</xdr:colOff>
      <xdr:row>98</xdr:row>
      <xdr:rowOff>18749</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1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35276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49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37565</xdr:rowOff>
    </xdr:from>
    <xdr:to>
      <xdr:col>24</xdr:col>
      <xdr:colOff>114300</xdr:colOff>
      <xdr:row>96</xdr:row>
      <xdr:rowOff>139165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49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15992</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47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102702</xdr:rowOff>
    </xdr:from>
    <xdr:to>
      <xdr:col>20</xdr:col>
      <xdr:colOff>38100</xdr:colOff>
      <xdr:row>97</xdr:row>
      <xdr:rowOff>32852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56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23979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65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72755</xdr:rowOff>
    </xdr:from>
    <xdr:to>
      <xdr:col>15</xdr:col>
      <xdr:colOff>101600</xdr:colOff>
      <xdr:row>96</xdr:row>
      <xdr:rowOff>2905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36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165482</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453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130291</xdr:rowOff>
    </xdr:from>
    <xdr:to>
      <xdr:col>10</xdr:col>
      <xdr:colOff>165100</xdr:colOff>
      <xdr:row>98</xdr:row>
      <xdr:rowOff>60441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760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51568</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85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162381</xdr:rowOff>
    </xdr:from>
    <xdr:to>
      <xdr:col>6</xdr:col>
      <xdr:colOff>38100</xdr:colOff>
      <xdr:row>98</xdr:row>
      <xdr:rowOff>92531</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79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83658</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88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166947</xdr:rowOff>
    </xdr:from>
    <xdr:to>
      <xdr:col>54</xdr:col>
      <xdr:colOff>189865</xdr:colOff>
      <xdr:row>39</xdr:row>
      <xdr:rowOff>98999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824797"/>
          <a:ext cx="1270" cy="96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102826</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78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98999</xdr:rowOff>
    </xdr:from>
    <xdr:to>
      <xdr:col>55</xdr:col>
      <xdr:colOff>88900</xdr:colOff>
      <xdr:row>39</xdr:row>
      <xdr:rowOff>98999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78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113624</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60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166947</xdr:rowOff>
    </xdr:from>
    <xdr:to>
      <xdr:col>55</xdr:col>
      <xdr:colOff>88900</xdr:colOff>
      <xdr:row>33</xdr:row>
      <xdr:rowOff>166947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82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39791</xdr:rowOff>
    </xdr:from>
    <xdr:to>
      <xdr:col>55</xdr:col>
      <xdr:colOff>0</xdr:colOff>
      <xdr:row>38</xdr:row>
      <xdr:rowOff>59037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9639300" y="6554891"/>
          <a:ext cx="838200" cy="19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34565</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206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11688</xdr:rowOff>
    </xdr:from>
    <xdr:to>
      <xdr:col>55</xdr:col>
      <xdr:colOff>50800</xdr:colOff>
      <xdr:row>37</xdr:row>
      <xdr:rowOff>113288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39791</xdr:rowOff>
    </xdr:from>
    <xdr:to>
      <xdr:col>50</xdr:col>
      <xdr:colOff>114300</xdr:colOff>
      <xdr:row>38</xdr:row>
      <xdr:rowOff>105649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8750300" y="6554891"/>
          <a:ext cx="889000" cy="65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8944</xdr:rowOff>
    </xdr:from>
    <xdr:to>
      <xdr:col>50</xdr:col>
      <xdr:colOff>165100</xdr:colOff>
      <xdr:row>37</xdr:row>
      <xdr:rowOff>110544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127071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12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96821</xdr:rowOff>
    </xdr:from>
    <xdr:to>
      <xdr:col>45</xdr:col>
      <xdr:colOff>177800</xdr:colOff>
      <xdr:row>38</xdr:row>
      <xdr:rowOff>105649</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7861300" y="5411771"/>
          <a:ext cx="889000" cy="1208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43485</xdr:rowOff>
    </xdr:from>
    <xdr:to>
      <xdr:col>46</xdr:col>
      <xdr:colOff>38100</xdr:colOff>
      <xdr:row>37</xdr:row>
      <xdr:rowOff>145085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161612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16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96821</xdr:rowOff>
    </xdr:from>
    <xdr:to>
      <xdr:col>41</xdr:col>
      <xdr:colOff>50800</xdr:colOff>
      <xdr:row>39</xdr:row>
      <xdr:rowOff>120410</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flipV="1">
          <a:off x="6972300" y="5411771"/>
          <a:ext cx="889000" cy="139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149675</xdr:rowOff>
    </xdr:from>
    <xdr:to>
      <xdr:col>41</xdr:col>
      <xdr:colOff>101600</xdr:colOff>
      <xdr:row>31</xdr:row>
      <xdr:rowOff>79825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96352</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068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8705</xdr:rowOff>
    </xdr:from>
    <xdr:to>
      <xdr:col>36</xdr:col>
      <xdr:colOff>165100</xdr:colOff>
      <xdr:row>38</xdr:row>
      <xdr:rowOff>110305</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5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126832</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29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8237</xdr:rowOff>
    </xdr:from>
    <xdr:to>
      <xdr:col>55</xdr:col>
      <xdr:colOff>50800</xdr:colOff>
      <xdr:row>38</xdr:row>
      <xdr:rowOff>109837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52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158114</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50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160441</xdr:rowOff>
    </xdr:from>
    <xdr:to>
      <xdr:col>50</xdr:col>
      <xdr:colOff>165100</xdr:colOff>
      <xdr:row>38</xdr:row>
      <xdr:rowOff>90591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50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81718</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59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54849</xdr:rowOff>
    </xdr:from>
    <xdr:to>
      <xdr:col>46</xdr:col>
      <xdr:colOff>38100</xdr:colOff>
      <xdr:row>38</xdr:row>
      <xdr:rowOff>156449</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56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147576</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66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46021</xdr:rowOff>
    </xdr:from>
    <xdr:to>
      <xdr:col>41</xdr:col>
      <xdr:colOff>101600</xdr:colOff>
      <xdr:row>31</xdr:row>
      <xdr:rowOff>147621</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536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138748</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61795" y="5453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69610</xdr:rowOff>
    </xdr:from>
    <xdr:to>
      <xdr:col>36</xdr:col>
      <xdr:colOff>165100</xdr:colOff>
      <xdr:row>39</xdr:row>
      <xdr:rowOff>171210</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75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162337</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5111" y="684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99521</xdr:rowOff>
    </xdr:from>
    <xdr:to>
      <xdr:col>54</xdr:col>
      <xdr:colOff>189865</xdr:colOff>
      <xdr:row>58</xdr:row>
      <xdr:rowOff>82310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72021"/>
          <a:ext cx="1270" cy="1354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86137</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3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82310</xdr:rowOff>
    </xdr:from>
    <xdr:to>
      <xdr:col>55</xdr:col>
      <xdr:colOff>88900</xdr:colOff>
      <xdr:row>58</xdr:row>
      <xdr:rowOff>82310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2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46198</xdr:rowOff>
    </xdr:from>
    <xdr:ext cx="599010"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4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99521</xdr:rowOff>
    </xdr:from>
    <xdr:to>
      <xdr:col>55</xdr:col>
      <xdr:colOff>88900</xdr:colOff>
      <xdr:row>50</xdr:row>
      <xdr:rowOff>99521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7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40727</xdr:rowOff>
    </xdr:from>
    <xdr:to>
      <xdr:col>55</xdr:col>
      <xdr:colOff>0</xdr:colOff>
      <xdr:row>56</xdr:row>
      <xdr:rowOff>77869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9639300" y="9641927"/>
          <a:ext cx="838200" cy="37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10692</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440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159265</xdr:rowOff>
    </xdr:from>
    <xdr:to>
      <xdr:col>55</xdr:col>
      <xdr:colOff>50800</xdr:colOff>
      <xdr:row>56</xdr:row>
      <xdr:rowOff>89415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8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40727</xdr:rowOff>
    </xdr:from>
    <xdr:to>
      <xdr:col>50</xdr:col>
      <xdr:colOff>114300</xdr:colOff>
      <xdr:row>56</xdr:row>
      <xdr:rowOff>63206</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8750300" y="9641927"/>
          <a:ext cx="8890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145876</xdr:rowOff>
    </xdr:from>
    <xdr:to>
      <xdr:col>50</xdr:col>
      <xdr:colOff>165100</xdr:colOff>
      <xdr:row>56</xdr:row>
      <xdr:rowOff>76026</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92553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35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63206</xdr:rowOff>
    </xdr:from>
    <xdr:to>
      <xdr:col>45</xdr:col>
      <xdr:colOff>177800</xdr:colOff>
      <xdr:row>56</xdr:row>
      <xdr:rowOff>77379</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7861300" y="9664406"/>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143601</xdr:rowOff>
    </xdr:from>
    <xdr:to>
      <xdr:col>46</xdr:col>
      <xdr:colOff>38100</xdr:colOff>
      <xdr:row>56</xdr:row>
      <xdr:rowOff>73751</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90278</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34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39345</xdr:rowOff>
    </xdr:from>
    <xdr:to>
      <xdr:col>41</xdr:col>
      <xdr:colOff>50800</xdr:colOff>
      <xdr:row>56</xdr:row>
      <xdr:rowOff>77379</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a:off x="6972300" y="9640545"/>
          <a:ext cx="889000" cy="3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39239</xdr:rowOff>
    </xdr:from>
    <xdr:to>
      <xdr:col>41</xdr:col>
      <xdr:colOff>101600</xdr:colOff>
      <xdr:row>55</xdr:row>
      <xdr:rowOff>140839</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157366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24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54795</xdr:rowOff>
    </xdr:from>
    <xdr:to>
      <xdr:col>36</xdr:col>
      <xdr:colOff>165100</xdr:colOff>
      <xdr:row>55</xdr:row>
      <xdr:rowOff>156395</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4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1472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25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27069</xdr:rowOff>
    </xdr:from>
    <xdr:to>
      <xdr:col>55</xdr:col>
      <xdr:colOff>50800</xdr:colOff>
      <xdr:row>56</xdr:row>
      <xdr:rowOff>128669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62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5496</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60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161377</xdr:rowOff>
    </xdr:from>
    <xdr:to>
      <xdr:col>50</xdr:col>
      <xdr:colOff>165100</xdr:colOff>
      <xdr:row>56</xdr:row>
      <xdr:rowOff>91527</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59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82654</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968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12406</xdr:rowOff>
    </xdr:from>
    <xdr:to>
      <xdr:col>46</xdr:col>
      <xdr:colOff>38100</xdr:colOff>
      <xdr:row>56</xdr:row>
      <xdr:rowOff>114006</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61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105133</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9706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26579</xdr:rowOff>
    </xdr:from>
    <xdr:to>
      <xdr:col>41</xdr:col>
      <xdr:colOff>101600</xdr:colOff>
      <xdr:row>56</xdr:row>
      <xdr:rowOff>128179</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62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119306</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972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159995</xdr:rowOff>
    </xdr:from>
    <xdr:to>
      <xdr:col>36</xdr:col>
      <xdr:colOff>165100</xdr:colOff>
      <xdr:row>56</xdr:row>
      <xdr:rowOff>90145</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58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81272</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9682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89998</xdr:rowOff>
    </xdr:from>
    <xdr:to>
      <xdr:col>54</xdr:col>
      <xdr:colOff>189865</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262948"/>
          <a:ext cx="1270" cy="132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36675</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203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89998</xdr:rowOff>
    </xdr:from>
    <xdr:to>
      <xdr:col>55</xdr:col>
      <xdr:colOff>88900</xdr:colOff>
      <xdr:row>71</xdr:row>
      <xdr:rowOff>89998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26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79845</xdr:rowOff>
    </xdr:from>
    <xdr:to>
      <xdr:col>55</xdr:col>
      <xdr:colOff>0</xdr:colOff>
      <xdr:row>77</xdr:row>
      <xdr:rowOff>117411</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9639300" y="13281495"/>
          <a:ext cx="838200" cy="3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126934</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328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148507</xdr:rowOff>
    </xdr:from>
    <xdr:to>
      <xdr:col>55</xdr:col>
      <xdr:colOff>50800</xdr:colOff>
      <xdr:row>78</xdr:row>
      <xdr:rowOff>78657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35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79845</xdr:rowOff>
    </xdr:from>
    <xdr:to>
      <xdr:col>50</xdr:col>
      <xdr:colOff>114300</xdr:colOff>
      <xdr:row>78</xdr:row>
      <xdr:rowOff>86513</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8750300" y="13281495"/>
          <a:ext cx="889000" cy="17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122219</xdr:rowOff>
    </xdr:from>
    <xdr:to>
      <xdr:col>50</xdr:col>
      <xdr:colOff>165100</xdr:colOff>
      <xdr:row>78</xdr:row>
      <xdr:rowOff>52369</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32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43496</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41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8503</xdr:rowOff>
    </xdr:from>
    <xdr:to>
      <xdr:col>45</xdr:col>
      <xdr:colOff>177800</xdr:colOff>
      <xdr:row>78</xdr:row>
      <xdr:rowOff>86513</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7861300" y="13381603"/>
          <a:ext cx="889000" cy="78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89472</xdr:rowOff>
    </xdr:from>
    <xdr:to>
      <xdr:col>46</xdr:col>
      <xdr:colOff>38100</xdr:colOff>
      <xdr:row>78</xdr:row>
      <xdr:rowOff>19622</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36149</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06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141681</xdr:rowOff>
    </xdr:from>
    <xdr:to>
      <xdr:col>41</xdr:col>
      <xdr:colOff>50800</xdr:colOff>
      <xdr:row>78</xdr:row>
      <xdr:rowOff>8503</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a:off x="6972300" y="13343331"/>
          <a:ext cx="889000" cy="38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154718</xdr:rowOff>
    </xdr:from>
    <xdr:to>
      <xdr:col>41</xdr:col>
      <xdr:colOff>101600</xdr:colOff>
      <xdr:row>77</xdr:row>
      <xdr:rowOff>84868</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101395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96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5062</xdr:rowOff>
    </xdr:from>
    <xdr:to>
      <xdr:col>36</xdr:col>
      <xdr:colOff>165100</xdr:colOff>
      <xdr:row>77</xdr:row>
      <xdr:rowOff>106662</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20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123189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98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66611</xdr:rowOff>
    </xdr:from>
    <xdr:to>
      <xdr:col>55</xdr:col>
      <xdr:colOff>50800</xdr:colOff>
      <xdr:row>77</xdr:row>
      <xdr:rowOff>168211</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26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89488</xdr:rowOff>
    </xdr:from>
    <xdr:ext cx="534377"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3119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29045</xdr:rowOff>
    </xdr:from>
    <xdr:to>
      <xdr:col>50</xdr:col>
      <xdr:colOff>165100</xdr:colOff>
      <xdr:row>77</xdr:row>
      <xdr:rowOff>130645</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23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147172</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372111" y="1300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35713</xdr:rowOff>
    </xdr:from>
    <xdr:to>
      <xdr:col>46</xdr:col>
      <xdr:colOff>38100</xdr:colOff>
      <xdr:row>78</xdr:row>
      <xdr:rowOff>137313</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340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128440</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515428" y="13501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129153</xdr:rowOff>
    </xdr:from>
    <xdr:to>
      <xdr:col>41</xdr:col>
      <xdr:colOff>101600</xdr:colOff>
      <xdr:row>78</xdr:row>
      <xdr:rowOff>59303</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333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50430</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594111" y="1342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90881</xdr:rowOff>
    </xdr:from>
    <xdr:to>
      <xdr:col>36</xdr:col>
      <xdr:colOff>165100</xdr:colOff>
      <xdr:row>78</xdr:row>
      <xdr:rowOff>21031</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329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12158</xdr:rowOff>
    </xdr:from>
    <xdr:ext cx="534377"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05111" y="13385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126442</xdr:rowOff>
    </xdr:from>
    <xdr:to>
      <xdr:col>54</xdr:col>
      <xdr:colOff>189865</xdr:colOff>
      <xdr:row>98</xdr:row>
      <xdr:rowOff>116509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556942"/>
          <a:ext cx="1270" cy="1361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120336</xdr:rowOff>
    </xdr:from>
    <xdr:ext cx="469744"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2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116509</xdr:rowOff>
    </xdr:from>
    <xdr:to>
      <xdr:col>55</xdr:col>
      <xdr:colOff>88900</xdr:colOff>
      <xdr:row>98</xdr:row>
      <xdr:rowOff>116509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1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73119</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33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126442</xdr:rowOff>
    </xdr:from>
    <xdr:to>
      <xdr:col>55</xdr:col>
      <xdr:colOff>88900</xdr:colOff>
      <xdr:row>90</xdr:row>
      <xdr:rowOff>126442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556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41199</xdr:rowOff>
    </xdr:from>
    <xdr:to>
      <xdr:col>55</xdr:col>
      <xdr:colOff>0</xdr:colOff>
      <xdr:row>97</xdr:row>
      <xdr:rowOff>70180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671849"/>
          <a:ext cx="838200" cy="2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98035</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385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75158</xdr:rowOff>
    </xdr:from>
    <xdr:to>
      <xdr:col>55</xdr:col>
      <xdr:colOff>50800</xdr:colOff>
      <xdr:row>97</xdr:row>
      <xdr:rowOff>5308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53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70180</xdr:rowOff>
    </xdr:from>
    <xdr:to>
      <xdr:col>50</xdr:col>
      <xdr:colOff>114300</xdr:colOff>
      <xdr:row>98</xdr:row>
      <xdr:rowOff>16904</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6700830"/>
          <a:ext cx="889000" cy="11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80747</xdr:rowOff>
    </xdr:from>
    <xdr:to>
      <xdr:col>50</xdr:col>
      <xdr:colOff>165100</xdr:colOff>
      <xdr:row>97</xdr:row>
      <xdr:rowOff>10897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53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27424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31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83438</xdr:rowOff>
    </xdr:from>
    <xdr:to>
      <xdr:col>45</xdr:col>
      <xdr:colOff>177800</xdr:colOff>
      <xdr:row>98</xdr:row>
      <xdr:rowOff>16904</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7861300" y="16714088"/>
          <a:ext cx="889000" cy="10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97650</xdr:rowOff>
    </xdr:from>
    <xdr:to>
      <xdr:col>46</xdr:col>
      <xdr:colOff>38100</xdr:colOff>
      <xdr:row>97</xdr:row>
      <xdr:rowOff>27800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5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44327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33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83438</xdr:rowOff>
    </xdr:from>
    <xdr:to>
      <xdr:col>41</xdr:col>
      <xdr:colOff>50800</xdr:colOff>
      <xdr:row>97</xdr:row>
      <xdr:rowOff>95999</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6714088"/>
          <a:ext cx="889000" cy="1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43002</xdr:rowOff>
    </xdr:from>
    <xdr:to>
      <xdr:col>41</xdr:col>
      <xdr:colOff>101600</xdr:colOff>
      <xdr:row>96</xdr:row>
      <xdr:rowOff>144602</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161129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27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65532</xdr:rowOff>
    </xdr:from>
    <xdr:to>
      <xdr:col>36</xdr:col>
      <xdr:colOff>165100</xdr:colOff>
      <xdr:row>96</xdr:row>
      <xdr:rowOff>167132</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12209</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2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161849</xdr:rowOff>
    </xdr:from>
    <xdr:to>
      <xdr:col>55</xdr:col>
      <xdr:colOff>50800</xdr:colOff>
      <xdr:row>97</xdr:row>
      <xdr:rowOff>91999</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62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140276</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59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19380</xdr:rowOff>
    </xdr:from>
    <xdr:to>
      <xdr:col>50</xdr:col>
      <xdr:colOff>165100</xdr:colOff>
      <xdr:row>97</xdr:row>
      <xdr:rowOff>120980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65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112107</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742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137554</xdr:rowOff>
    </xdr:from>
    <xdr:to>
      <xdr:col>46</xdr:col>
      <xdr:colOff>38100</xdr:colOff>
      <xdr:row>98</xdr:row>
      <xdr:rowOff>67704</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76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58831</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86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32638</xdr:rowOff>
    </xdr:from>
    <xdr:to>
      <xdr:col>41</xdr:col>
      <xdr:colOff>101600</xdr:colOff>
      <xdr:row>97</xdr:row>
      <xdr:rowOff>134238</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663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125365</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75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45199</xdr:rowOff>
    </xdr:from>
    <xdr:to>
      <xdr:col>36</xdr:col>
      <xdr:colOff>165100</xdr:colOff>
      <xdr:row>97</xdr:row>
      <xdr:rowOff>146799</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67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137926</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768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10998</xdr:rowOff>
    </xdr:from>
    <xdr:to>
      <xdr:col>85</xdr:col>
      <xdr:colOff>126364</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154498"/>
          <a:ext cx="1269" cy="1500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129125</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492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10998</xdr:rowOff>
    </xdr:from>
    <xdr:to>
      <xdr:col>86</xdr:col>
      <xdr:colOff>25400</xdr:colOff>
      <xdr:row>30</xdr:row>
      <xdr:rowOff>10998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15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53827</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397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30950</xdr:rowOff>
    </xdr:from>
    <xdr:to>
      <xdr:col>85</xdr:col>
      <xdr:colOff>177800</xdr:colOff>
      <xdr:row>38</xdr:row>
      <xdr:rowOff>132550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54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31887</xdr:rowOff>
    </xdr:from>
    <xdr:to>
      <xdr:col>81</xdr:col>
      <xdr:colOff>101600</xdr:colOff>
      <xdr:row>38</xdr:row>
      <xdr:rowOff>133487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150014</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32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34127</xdr:rowOff>
    </xdr:from>
    <xdr:to>
      <xdr:col>76</xdr:col>
      <xdr:colOff>165100</xdr:colOff>
      <xdr:row>38</xdr:row>
      <xdr:rowOff>135727</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152254</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32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161915</xdr:rowOff>
    </xdr:from>
    <xdr:to>
      <xdr:col>72</xdr:col>
      <xdr:colOff>38100</xdr:colOff>
      <xdr:row>38</xdr:row>
      <xdr:rowOff>92065</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50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108592</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28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12684</xdr:rowOff>
    </xdr:from>
    <xdr:to>
      <xdr:col>67</xdr:col>
      <xdr:colOff>101600</xdr:colOff>
      <xdr:row>38</xdr:row>
      <xdr:rowOff>114284</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52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130812</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30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9377</xdr:rowOff>
    </xdr:from>
    <xdr:ext cx="249299"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5244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84803</xdr:rowOff>
    </xdr:from>
    <xdr:to>
      <xdr:col>85</xdr:col>
      <xdr:colOff>126364</xdr:colOff>
      <xdr:row>78</xdr:row>
      <xdr:rowOff>87089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1914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90916</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87089</xdr:rowOff>
    </xdr:from>
    <xdr:to>
      <xdr:col>86</xdr:col>
      <xdr:colOff>25400</xdr:colOff>
      <xdr:row>78</xdr:row>
      <xdr:rowOff>87089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6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31480</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69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84803</xdr:rowOff>
    </xdr:from>
    <xdr:to>
      <xdr:col>86</xdr:col>
      <xdr:colOff>25400</xdr:colOff>
      <xdr:row>69</xdr:row>
      <xdr:rowOff>84803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191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87089</xdr:rowOff>
    </xdr:from>
    <xdr:to>
      <xdr:col>85</xdr:col>
      <xdr:colOff>127000</xdr:colOff>
      <xdr:row>78</xdr:row>
      <xdr:rowOff>107843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460189"/>
          <a:ext cx="838200" cy="20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28370</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715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5493</xdr:rowOff>
    </xdr:from>
    <xdr:to>
      <xdr:col>85</xdr:col>
      <xdr:colOff>177800</xdr:colOff>
      <xdr:row>75</xdr:row>
      <xdr:rowOff>107093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107843</xdr:rowOff>
    </xdr:from>
    <xdr:to>
      <xdr:col>81</xdr:col>
      <xdr:colOff>50800</xdr:colOff>
      <xdr:row>78</xdr:row>
      <xdr:rowOff>119094</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480943"/>
          <a:ext cx="889000" cy="11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28403</xdr:rowOff>
    </xdr:from>
    <xdr:to>
      <xdr:col>81</xdr:col>
      <xdr:colOff>101600</xdr:colOff>
      <xdr:row>75</xdr:row>
      <xdr:rowOff>130003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146530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6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117804</xdr:rowOff>
    </xdr:from>
    <xdr:to>
      <xdr:col>76</xdr:col>
      <xdr:colOff>114300</xdr:colOff>
      <xdr:row>78</xdr:row>
      <xdr:rowOff>119094</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3703300" y="13490904"/>
          <a:ext cx="889000" cy="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23880</xdr:rowOff>
    </xdr:from>
    <xdr:to>
      <xdr:col>76</xdr:col>
      <xdr:colOff>165100</xdr:colOff>
      <xdr:row>75</xdr:row>
      <xdr:rowOff>125480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142007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110717</xdr:rowOff>
    </xdr:from>
    <xdr:to>
      <xdr:col>71</xdr:col>
      <xdr:colOff>177800</xdr:colOff>
      <xdr:row>78</xdr:row>
      <xdr:rowOff>117804</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814300" y="13483817"/>
          <a:ext cx="8890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85553</xdr:rowOff>
    </xdr:from>
    <xdr:to>
      <xdr:col>72</xdr:col>
      <xdr:colOff>38100</xdr:colOff>
      <xdr:row>76</xdr:row>
      <xdr:rowOff>15703</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32230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7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74906</xdr:rowOff>
    </xdr:from>
    <xdr:to>
      <xdr:col>67</xdr:col>
      <xdr:colOff>101600</xdr:colOff>
      <xdr:row>76</xdr:row>
      <xdr:rowOff>5057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21583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70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36289</xdr:rowOff>
    </xdr:from>
    <xdr:to>
      <xdr:col>85</xdr:col>
      <xdr:colOff>177800</xdr:colOff>
      <xdr:row>78</xdr:row>
      <xdr:rowOff>137889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409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122666</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32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57043</xdr:rowOff>
    </xdr:from>
    <xdr:to>
      <xdr:col>81</xdr:col>
      <xdr:colOff>101600</xdr:colOff>
      <xdr:row>78</xdr:row>
      <xdr:rowOff>158643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43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149770</xdr:rowOff>
    </xdr:from>
    <xdr:ext cx="469744"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46428" y="13522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68294</xdr:rowOff>
    </xdr:from>
    <xdr:to>
      <xdr:col>76</xdr:col>
      <xdr:colOff>165100</xdr:colOff>
      <xdr:row>78</xdr:row>
      <xdr:rowOff>169894</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44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161021</xdr:rowOff>
    </xdr:from>
    <xdr:ext cx="469744"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57428" y="13534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67004</xdr:rowOff>
    </xdr:from>
    <xdr:to>
      <xdr:col>72</xdr:col>
      <xdr:colOff>38100</xdr:colOff>
      <xdr:row>78</xdr:row>
      <xdr:rowOff>168604</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44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159731</xdr:rowOff>
    </xdr:from>
    <xdr:ext cx="469744"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68428" y="1353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59917</xdr:rowOff>
    </xdr:from>
    <xdr:to>
      <xdr:col>67</xdr:col>
      <xdr:colOff>101600</xdr:colOff>
      <xdr:row>78</xdr:row>
      <xdr:rowOff>161517</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433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152644</xdr:rowOff>
    </xdr:from>
    <xdr:ext cx="469744"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79428" y="13525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79697</xdr:rowOff>
    </xdr:from>
    <xdr:to>
      <xdr:col>85</xdr:col>
      <xdr:colOff>126364</xdr:colOff>
      <xdr:row>98</xdr:row>
      <xdr:rowOff>127054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10197"/>
          <a:ext cx="1269" cy="141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130881</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3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127054</xdr:rowOff>
    </xdr:from>
    <xdr:to>
      <xdr:col>86</xdr:col>
      <xdr:colOff>25400</xdr:colOff>
      <xdr:row>98</xdr:row>
      <xdr:rowOff>127054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29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26374</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8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79697</xdr:rowOff>
    </xdr:from>
    <xdr:to>
      <xdr:col>86</xdr:col>
      <xdr:colOff>25400</xdr:colOff>
      <xdr:row>90</xdr:row>
      <xdr:rowOff>79697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1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40067</xdr:rowOff>
    </xdr:from>
    <xdr:to>
      <xdr:col>85</xdr:col>
      <xdr:colOff>127000</xdr:colOff>
      <xdr:row>97</xdr:row>
      <xdr:rowOff>72720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670717"/>
          <a:ext cx="838200" cy="32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17932</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48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39505</xdr:rowOff>
    </xdr:from>
    <xdr:to>
      <xdr:col>85</xdr:col>
      <xdr:colOff>177800</xdr:colOff>
      <xdr:row>97</xdr:row>
      <xdr:rowOff>141105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7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72720</xdr:rowOff>
    </xdr:from>
    <xdr:to>
      <xdr:col>81</xdr:col>
      <xdr:colOff>50800</xdr:colOff>
      <xdr:row>97</xdr:row>
      <xdr:rowOff>94456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703370"/>
          <a:ext cx="889000" cy="21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27251</xdr:rowOff>
    </xdr:from>
    <xdr:to>
      <xdr:col>81</xdr:col>
      <xdr:colOff>101600</xdr:colOff>
      <xdr:row>97</xdr:row>
      <xdr:rowOff>128851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5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119978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75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97884</xdr:rowOff>
    </xdr:from>
    <xdr:to>
      <xdr:col>76</xdr:col>
      <xdr:colOff>114300</xdr:colOff>
      <xdr:row>97</xdr:row>
      <xdr:rowOff>94456</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557084"/>
          <a:ext cx="889000" cy="168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18903</xdr:rowOff>
    </xdr:from>
    <xdr:to>
      <xdr:col>76</xdr:col>
      <xdr:colOff>165100</xdr:colOff>
      <xdr:row>97</xdr:row>
      <xdr:rowOff>120503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64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137030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2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97884</xdr:rowOff>
    </xdr:from>
    <xdr:to>
      <xdr:col>71</xdr:col>
      <xdr:colOff>177800</xdr:colOff>
      <xdr:row>98</xdr:row>
      <xdr:rowOff>100326</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557084"/>
          <a:ext cx="889000" cy="345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106886</xdr:rowOff>
    </xdr:from>
    <xdr:to>
      <xdr:col>72</xdr:col>
      <xdr:colOff>38100</xdr:colOff>
      <xdr:row>98</xdr:row>
      <xdr:rowOff>37036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28163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83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135150</xdr:rowOff>
    </xdr:from>
    <xdr:to>
      <xdr:col>67</xdr:col>
      <xdr:colOff>101600</xdr:colOff>
      <xdr:row>98</xdr:row>
      <xdr:rowOff>65300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81827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4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160717</xdr:rowOff>
    </xdr:from>
    <xdr:to>
      <xdr:col>85</xdr:col>
      <xdr:colOff>177800</xdr:colOff>
      <xdr:row>97</xdr:row>
      <xdr:rowOff>90867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619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12144</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47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21920</xdr:rowOff>
    </xdr:from>
    <xdr:to>
      <xdr:col>81</xdr:col>
      <xdr:colOff>101600</xdr:colOff>
      <xdr:row>97</xdr:row>
      <xdr:rowOff>123520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65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140047</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42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43656</xdr:rowOff>
    </xdr:from>
    <xdr:to>
      <xdr:col>76</xdr:col>
      <xdr:colOff>165100</xdr:colOff>
      <xdr:row>97</xdr:row>
      <xdr:rowOff>145256</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67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136383</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767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47084</xdr:rowOff>
    </xdr:from>
    <xdr:to>
      <xdr:col>72</xdr:col>
      <xdr:colOff>38100</xdr:colOff>
      <xdr:row>96</xdr:row>
      <xdr:rowOff>148684</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50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165211</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281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49526</xdr:rowOff>
    </xdr:from>
    <xdr:to>
      <xdr:col>67</xdr:col>
      <xdr:colOff>101600</xdr:colOff>
      <xdr:row>98</xdr:row>
      <xdr:rowOff>151126</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5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142253</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79428" y="16944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70754</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557154"/>
          <a:ext cx="1269" cy="1097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17431</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33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70754</xdr:rowOff>
    </xdr:from>
    <xdr:to>
      <xdr:col>116</xdr:col>
      <xdr:colOff>152400</xdr:colOff>
      <xdr:row>32</xdr:row>
      <xdr:rowOff>70754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55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57267</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1323300" y="6572367"/>
          <a:ext cx="838200" cy="8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121744</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293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98867</xdr:rowOff>
    </xdr:from>
    <xdr:to>
      <xdr:col>116</xdr:col>
      <xdr:colOff>114300</xdr:colOff>
      <xdr:row>38</xdr:row>
      <xdr:rowOff>29017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100879</xdr:rowOff>
    </xdr:from>
    <xdr:to>
      <xdr:col>112</xdr:col>
      <xdr:colOff>38100</xdr:colOff>
      <xdr:row>38</xdr:row>
      <xdr:rowOff>31029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47556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41356</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556456"/>
          <a:ext cx="889000" cy="9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97221</xdr:rowOff>
    </xdr:from>
    <xdr:to>
      <xdr:col>107</xdr:col>
      <xdr:colOff>101600</xdr:colOff>
      <xdr:row>38</xdr:row>
      <xdr:rowOff>27371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43898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41356</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8656300" y="6556456"/>
          <a:ext cx="889000" cy="9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92558</xdr:rowOff>
    </xdr:from>
    <xdr:to>
      <xdr:col>102</xdr:col>
      <xdr:colOff>165100</xdr:colOff>
      <xdr:row>38</xdr:row>
      <xdr:rowOff>22707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39235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136311</xdr:rowOff>
    </xdr:from>
    <xdr:to>
      <xdr:col>98</xdr:col>
      <xdr:colOff>38100</xdr:colOff>
      <xdr:row>38</xdr:row>
      <xdr:rowOff>66461</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7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82988</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25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6467</xdr:rowOff>
    </xdr:from>
    <xdr:to>
      <xdr:col>116</xdr:col>
      <xdr:colOff>114300</xdr:colOff>
      <xdr:row>38</xdr:row>
      <xdr:rowOff>108067</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52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92844</xdr:rowOff>
    </xdr:from>
    <xdr:ext cx="469744"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436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162006</xdr:rowOff>
    </xdr:from>
    <xdr:to>
      <xdr:col>102</xdr:col>
      <xdr:colOff>165100</xdr:colOff>
      <xdr:row>38</xdr:row>
      <xdr:rowOff>92156</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50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83283</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10428" y="6598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134328</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78278"/>
          <a:ext cx="1269" cy="1281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81005</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5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134328</xdr:rowOff>
    </xdr:from>
    <xdr:to>
      <xdr:col>116</xdr:col>
      <xdr:colOff>152400</xdr:colOff>
      <xdr:row>51</xdr:row>
      <xdr:rowOff>134328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7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20409</xdr:rowOff>
    </xdr:from>
    <xdr:to>
      <xdr:col>116</xdr:col>
      <xdr:colOff>63500</xdr:colOff>
      <xdr:row>59</xdr:row>
      <xdr:rowOff>21590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135959"/>
          <a:ext cx="838200" cy="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16832</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789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165405</xdr:rowOff>
    </xdr:from>
    <xdr:to>
      <xdr:col>116</xdr:col>
      <xdr:colOff>114300</xdr:colOff>
      <xdr:row>58</xdr:row>
      <xdr:rowOff>95555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3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8293</xdr:rowOff>
    </xdr:from>
    <xdr:to>
      <xdr:col>111</xdr:col>
      <xdr:colOff>177800</xdr:colOff>
      <xdr:row>59</xdr:row>
      <xdr:rowOff>21590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123843"/>
          <a:ext cx="889000" cy="1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167615</xdr:rowOff>
    </xdr:from>
    <xdr:to>
      <xdr:col>112</xdr:col>
      <xdr:colOff>38100</xdr:colOff>
      <xdr:row>58</xdr:row>
      <xdr:rowOff>97765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114292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15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8293</xdr:rowOff>
    </xdr:from>
    <xdr:to>
      <xdr:col>107</xdr:col>
      <xdr:colOff>50800</xdr:colOff>
      <xdr:row>59</xdr:row>
      <xdr:rowOff>13818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123843"/>
          <a:ext cx="889000" cy="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164795</xdr:rowOff>
    </xdr:from>
    <xdr:to>
      <xdr:col>107</xdr:col>
      <xdr:colOff>101600</xdr:colOff>
      <xdr:row>58</xdr:row>
      <xdr:rowOff>94945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111472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1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8674</xdr:rowOff>
    </xdr:from>
    <xdr:to>
      <xdr:col>102</xdr:col>
      <xdr:colOff>114300</xdr:colOff>
      <xdr:row>59</xdr:row>
      <xdr:rowOff>13818</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124224"/>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142392</xdr:rowOff>
    </xdr:from>
    <xdr:to>
      <xdr:col>102</xdr:col>
      <xdr:colOff>165100</xdr:colOff>
      <xdr:row>58</xdr:row>
      <xdr:rowOff>72542</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89069</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146126</xdr:rowOff>
    </xdr:from>
    <xdr:to>
      <xdr:col>98</xdr:col>
      <xdr:colOff>38100</xdr:colOff>
      <xdr:row>58</xdr:row>
      <xdr:rowOff>76276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92803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141059</xdr:rowOff>
    </xdr:from>
    <xdr:to>
      <xdr:col>116</xdr:col>
      <xdr:colOff>114300</xdr:colOff>
      <xdr:row>59</xdr:row>
      <xdr:rowOff>71209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8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55986</xdr:rowOff>
    </xdr:from>
    <xdr:ext cx="378565"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00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142240</xdr:rowOff>
    </xdr:from>
    <xdr:to>
      <xdr:col>112</xdr:col>
      <xdr:colOff>38100</xdr:colOff>
      <xdr:row>59</xdr:row>
      <xdr:rowOff>72390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8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63517</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4017" y="10179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128943</xdr:rowOff>
    </xdr:from>
    <xdr:to>
      <xdr:col>107</xdr:col>
      <xdr:colOff>101600</xdr:colOff>
      <xdr:row>59</xdr:row>
      <xdr:rowOff>59093</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7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50220</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5017" y="101657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134468</xdr:rowOff>
    </xdr:from>
    <xdr:to>
      <xdr:col>102</xdr:col>
      <xdr:colOff>165100</xdr:colOff>
      <xdr:row>59</xdr:row>
      <xdr:rowOff>64618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7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55745</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6017" y="10171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129324</xdr:rowOff>
    </xdr:from>
    <xdr:to>
      <xdr:col>98</xdr:col>
      <xdr:colOff>38100</xdr:colOff>
      <xdr:row>59</xdr:row>
      <xdr:rowOff>59474</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7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50601</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7017" y="10166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146482</xdr:rowOff>
    </xdr:from>
    <xdr:to>
      <xdr:col>116</xdr:col>
      <xdr:colOff>62864</xdr:colOff>
      <xdr:row>77</xdr:row>
      <xdr:rowOff>87103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1976532"/>
          <a:ext cx="1269" cy="1312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90930</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29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87103</xdr:rowOff>
    </xdr:from>
    <xdr:to>
      <xdr:col>116</xdr:col>
      <xdr:colOff>152400</xdr:colOff>
      <xdr:row>77</xdr:row>
      <xdr:rowOff>87103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288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93159</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75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146482</xdr:rowOff>
    </xdr:from>
    <xdr:to>
      <xdr:col>116</xdr:col>
      <xdr:colOff>152400</xdr:colOff>
      <xdr:row>69</xdr:row>
      <xdr:rowOff>146482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1976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87103</xdr:rowOff>
    </xdr:from>
    <xdr:to>
      <xdr:col>116</xdr:col>
      <xdr:colOff>63500</xdr:colOff>
      <xdr:row>77</xdr:row>
      <xdr:rowOff>89770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3288753"/>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149115</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664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126238</xdr:rowOff>
    </xdr:from>
    <xdr:to>
      <xdr:col>116</xdr:col>
      <xdr:colOff>114300</xdr:colOff>
      <xdr:row>75</xdr:row>
      <xdr:rowOff>56388</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281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89770</xdr:rowOff>
    </xdr:from>
    <xdr:to>
      <xdr:col>111</xdr:col>
      <xdr:colOff>177800</xdr:colOff>
      <xdr:row>77</xdr:row>
      <xdr:rowOff>106038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291420"/>
          <a:ext cx="889000" cy="1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152641</xdr:rowOff>
    </xdr:from>
    <xdr:to>
      <xdr:col>112</xdr:col>
      <xdr:colOff>38100</xdr:colOff>
      <xdr:row>75</xdr:row>
      <xdr:rowOff>82791</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283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99318</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61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101257</xdr:rowOff>
    </xdr:from>
    <xdr:to>
      <xdr:col>107</xdr:col>
      <xdr:colOff>50800</xdr:colOff>
      <xdr:row>77</xdr:row>
      <xdr:rowOff>106038</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9545300" y="13302907"/>
          <a:ext cx="889000" cy="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162147</xdr:rowOff>
    </xdr:from>
    <xdr:to>
      <xdr:col>107</xdr:col>
      <xdr:colOff>101600</xdr:colOff>
      <xdr:row>75</xdr:row>
      <xdr:rowOff>92297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284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108824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62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3245</xdr:rowOff>
    </xdr:from>
    <xdr:to>
      <xdr:col>102</xdr:col>
      <xdr:colOff>114300</xdr:colOff>
      <xdr:row>77</xdr:row>
      <xdr:rowOff>101257</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656300" y="13033445"/>
          <a:ext cx="889000" cy="269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16529</xdr:rowOff>
    </xdr:from>
    <xdr:to>
      <xdr:col>102</xdr:col>
      <xdr:colOff>165100</xdr:colOff>
      <xdr:row>75</xdr:row>
      <xdr:rowOff>118129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2875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134656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65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78613</xdr:rowOff>
    </xdr:from>
    <xdr:to>
      <xdr:col>98</xdr:col>
      <xdr:colOff>38100</xdr:colOff>
      <xdr:row>75</xdr:row>
      <xdr:rowOff>8763</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276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25290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54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36303</xdr:rowOff>
    </xdr:from>
    <xdr:to>
      <xdr:col>116</xdr:col>
      <xdr:colOff>114300</xdr:colOff>
      <xdr:row>77</xdr:row>
      <xdr:rowOff>137903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23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122680</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15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38970</xdr:rowOff>
    </xdr:from>
    <xdr:to>
      <xdr:col>112</xdr:col>
      <xdr:colOff>38100</xdr:colOff>
      <xdr:row>77</xdr:row>
      <xdr:rowOff>140570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24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131697</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33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55238</xdr:rowOff>
    </xdr:from>
    <xdr:to>
      <xdr:col>107</xdr:col>
      <xdr:colOff>101600</xdr:colOff>
      <xdr:row>77</xdr:row>
      <xdr:rowOff>156838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25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147965</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34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50457</xdr:rowOff>
    </xdr:from>
    <xdr:to>
      <xdr:col>102</xdr:col>
      <xdr:colOff>165100</xdr:colOff>
      <xdr:row>77</xdr:row>
      <xdr:rowOff>152057</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252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143184</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344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123895</xdr:rowOff>
    </xdr:from>
    <xdr:to>
      <xdr:col>98</xdr:col>
      <xdr:colOff>38100</xdr:colOff>
      <xdr:row>76</xdr:row>
      <xdr:rowOff>54045</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298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45172</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07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人口の増加に対し、過度な支出の増加とならないよう削減に努めているため、住民</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人当たりのコストは多くの項目で類似団体の平均を下回っています。義務的経費のうち、扶助費については、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令和４年度に県補助を活用して実施した、子育て世帯臨時特別給付金給付事業の終了に伴い減少した一方、低所得世帯生活支援特別給付金給付事業（</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世帯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万円と追加給付</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万円の</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回実施）の実施により、全体としては増加</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しました。また、公債費は地方債の発行を元金償還額以内で行っているため、類似団体の中で最も低い水準にあります。投資的経費のうち、普通建設事業費については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、幹線道路整備事業及び土地区画整理事業の減少に</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伴い</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しました。その他の経費のうち、</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積立金については、</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ふるさとおおぶ応援寄附金の増加や、子ども・子育て応援基金</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へ積立したことにより増加しています。</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投資及び出資金については、一般会計から下水道事業会計に対して支出している操出金のうち、企業債（</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建設改良分として借入した</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もの）の償還金にあたる部分について、出資金として繰り出ししたため増加しています。</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今後も限られた職員で効率的に業務を行うとともに物件費等のコスト削減に努めていきます。</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愛知県大府市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93,016
89,590
33.66
40,507,649
37,863,548
1,681,027
21,307,396
8,573,310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31801</xdr:rowOff>
    </xdr:from>
    <xdr:to>
      <xdr:col>24</xdr:col>
      <xdr:colOff>62865</xdr:colOff>
      <xdr:row>38</xdr:row>
      <xdr:rowOff>99466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518201"/>
          <a:ext cx="1270" cy="10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103293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1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99466</xdr:rowOff>
    </xdr:from>
    <xdr:to>
      <xdr:col>24</xdr:col>
      <xdr:colOff>152400</xdr:colOff>
      <xdr:row>38</xdr:row>
      <xdr:rowOff>99466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14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149928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9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31801</xdr:rowOff>
    </xdr:from>
    <xdr:to>
      <xdr:col>24</xdr:col>
      <xdr:colOff>152400</xdr:colOff>
      <xdr:row>32</xdr:row>
      <xdr:rowOff>31801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51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131013</xdr:rowOff>
    </xdr:from>
    <xdr:to>
      <xdr:col>24</xdr:col>
      <xdr:colOff>63500</xdr:colOff>
      <xdr:row>36</xdr:row>
      <xdr:rowOff>160274</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303213"/>
          <a:ext cx="838200" cy="2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70629</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99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47752</xdr:rowOff>
    </xdr:from>
    <xdr:to>
      <xdr:col>24</xdr:col>
      <xdr:colOff>114300</xdr:colOff>
      <xdr:row>35</xdr:row>
      <xdr:rowOff>149352</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160274</xdr:rowOff>
    </xdr:from>
    <xdr:to>
      <xdr:col>19</xdr:col>
      <xdr:colOff>177800</xdr:colOff>
      <xdr:row>36</xdr:row>
      <xdr:rowOff>165303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332474"/>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58725</xdr:rowOff>
    </xdr:from>
    <xdr:to>
      <xdr:col>20</xdr:col>
      <xdr:colOff>38100</xdr:colOff>
      <xdr:row>35</xdr:row>
      <xdr:rowOff>160325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5402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23571</xdr:rowOff>
    </xdr:from>
    <xdr:to>
      <xdr:col>15</xdr:col>
      <xdr:colOff>50800</xdr:colOff>
      <xdr:row>36</xdr:row>
      <xdr:rowOff>165303</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195771"/>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67869</xdr:rowOff>
    </xdr:from>
    <xdr:to>
      <xdr:col>15</xdr:col>
      <xdr:colOff>101600</xdr:colOff>
      <xdr:row>35</xdr:row>
      <xdr:rowOff>169469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14546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23571</xdr:rowOff>
    </xdr:from>
    <xdr:to>
      <xdr:col>10</xdr:col>
      <xdr:colOff>114300</xdr:colOff>
      <xdr:row>36</xdr:row>
      <xdr:rowOff>93066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195771"/>
          <a:ext cx="889000" cy="69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75641</xdr:rowOff>
    </xdr:from>
    <xdr:to>
      <xdr:col>10</xdr:col>
      <xdr:colOff>165100</xdr:colOff>
      <xdr:row>36</xdr:row>
      <xdr:rowOff>5791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22318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169367</xdr:rowOff>
    </xdr:from>
    <xdr:to>
      <xdr:col>6</xdr:col>
      <xdr:colOff>38100</xdr:colOff>
      <xdr:row>35</xdr:row>
      <xdr:rowOff>99517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116044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80213</xdr:rowOff>
    </xdr:from>
    <xdr:to>
      <xdr:col>24</xdr:col>
      <xdr:colOff>114300</xdr:colOff>
      <xdr:row>37</xdr:row>
      <xdr:rowOff>10363</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25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58640</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23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109474</xdr:rowOff>
    </xdr:from>
    <xdr:to>
      <xdr:col>20</xdr:col>
      <xdr:colOff>38100</xdr:colOff>
      <xdr:row>37</xdr:row>
      <xdr:rowOff>39624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8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30751</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37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114503</xdr:rowOff>
    </xdr:from>
    <xdr:to>
      <xdr:col>15</xdr:col>
      <xdr:colOff>101600</xdr:colOff>
      <xdr:row>37</xdr:row>
      <xdr:rowOff>44653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8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35780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379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144221</xdr:rowOff>
    </xdr:from>
    <xdr:to>
      <xdr:col>10</xdr:col>
      <xdr:colOff>165100</xdr:colOff>
      <xdr:row>36</xdr:row>
      <xdr:rowOff>74371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4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65498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237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42266</xdr:rowOff>
    </xdr:from>
    <xdr:to>
      <xdr:col>6</xdr:col>
      <xdr:colOff>38100</xdr:colOff>
      <xdr:row>36</xdr:row>
      <xdr:rowOff>143866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1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134993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307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52640</xdr:rowOff>
    </xdr:from>
    <xdr:to>
      <xdr:col>24</xdr:col>
      <xdr:colOff>62865</xdr:colOff>
      <xdr:row>57</xdr:row>
      <xdr:rowOff>160013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68040"/>
          <a:ext cx="1270" cy="96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163840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160013</xdr:rowOff>
    </xdr:from>
    <xdr:to>
      <xdr:col>24</xdr:col>
      <xdr:colOff>152400</xdr:colOff>
      <xdr:row>57</xdr:row>
      <xdr:rowOff>160013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3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170767</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4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52640</xdr:rowOff>
    </xdr:from>
    <xdr:to>
      <xdr:col>24</xdr:col>
      <xdr:colOff>152400</xdr:colOff>
      <xdr:row>52</xdr:row>
      <xdr:rowOff>52640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6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133436</xdr:rowOff>
    </xdr:from>
    <xdr:to>
      <xdr:col>24</xdr:col>
      <xdr:colOff>63500</xdr:colOff>
      <xdr:row>57</xdr:row>
      <xdr:rowOff>147271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906086"/>
          <a:ext cx="838200" cy="13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119248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548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96371</xdr:rowOff>
    </xdr:from>
    <xdr:to>
      <xdr:col>24</xdr:col>
      <xdr:colOff>114300</xdr:colOff>
      <xdr:row>57</xdr:row>
      <xdr:rowOff>26521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69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133436</xdr:rowOff>
    </xdr:from>
    <xdr:to>
      <xdr:col>19</xdr:col>
      <xdr:colOff>177800</xdr:colOff>
      <xdr:row>57</xdr:row>
      <xdr:rowOff>137171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906086"/>
          <a:ext cx="889000" cy="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92064</xdr:rowOff>
    </xdr:from>
    <xdr:to>
      <xdr:col>20</xdr:col>
      <xdr:colOff>38100</xdr:colOff>
      <xdr:row>57</xdr:row>
      <xdr:rowOff>22214</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69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38741</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46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152392</xdr:rowOff>
    </xdr:from>
    <xdr:to>
      <xdr:col>15</xdr:col>
      <xdr:colOff>50800</xdr:colOff>
      <xdr:row>57</xdr:row>
      <xdr:rowOff>137171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239242"/>
          <a:ext cx="889000" cy="67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98927</xdr:rowOff>
    </xdr:from>
    <xdr:to>
      <xdr:col>15</xdr:col>
      <xdr:colOff>101600</xdr:colOff>
      <xdr:row>57</xdr:row>
      <xdr:rowOff>29077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70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45604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47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152392</xdr:rowOff>
    </xdr:from>
    <xdr:to>
      <xdr:col>10</xdr:col>
      <xdr:colOff>114300</xdr:colOff>
      <xdr:row>57</xdr:row>
      <xdr:rowOff>151359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239242"/>
          <a:ext cx="889000" cy="684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9933</xdr:rowOff>
    </xdr:from>
    <xdr:to>
      <xdr:col>10</xdr:col>
      <xdr:colOff>165100</xdr:colOff>
      <xdr:row>54</xdr:row>
      <xdr:rowOff>111533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26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102660</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19795" y="936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151152</xdr:rowOff>
    </xdr:from>
    <xdr:to>
      <xdr:col>6</xdr:col>
      <xdr:colOff>38100</xdr:colOff>
      <xdr:row>57</xdr:row>
      <xdr:rowOff>81302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97829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52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96471</xdr:rowOff>
    </xdr:from>
    <xdr:to>
      <xdr:col>24</xdr:col>
      <xdr:colOff>114300</xdr:colOff>
      <xdr:row>58</xdr:row>
      <xdr:rowOff>26621</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86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11398</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784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82636</xdr:rowOff>
    </xdr:from>
    <xdr:to>
      <xdr:col>20</xdr:col>
      <xdr:colOff>38100</xdr:colOff>
      <xdr:row>58</xdr:row>
      <xdr:rowOff>12786</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85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3913</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94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86371</xdr:rowOff>
    </xdr:from>
    <xdr:to>
      <xdr:col>15</xdr:col>
      <xdr:colOff>101600</xdr:colOff>
      <xdr:row>58</xdr:row>
      <xdr:rowOff>16521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85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7648</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95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101592</xdr:rowOff>
    </xdr:from>
    <xdr:to>
      <xdr:col>10</xdr:col>
      <xdr:colOff>165100</xdr:colOff>
      <xdr:row>54</xdr:row>
      <xdr:rowOff>31742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18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48269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19795" y="8963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100559</xdr:rowOff>
    </xdr:from>
    <xdr:to>
      <xdr:col>6</xdr:col>
      <xdr:colOff>38100</xdr:colOff>
      <xdr:row>58</xdr:row>
      <xdr:rowOff>30709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87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21836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96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17235</xdr:rowOff>
    </xdr:from>
    <xdr:to>
      <xdr:col>24</xdr:col>
      <xdr:colOff>62865</xdr:colOff>
      <xdr:row>79</xdr:row>
      <xdr:rowOff>15255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90185"/>
          <a:ext cx="1270" cy="136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19082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63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15255</xdr:rowOff>
    </xdr:from>
    <xdr:to>
      <xdr:col>24</xdr:col>
      <xdr:colOff>152400</xdr:colOff>
      <xdr:row>79</xdr:row>
      <xdr:rowOff>15255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5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135362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253,500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17235</xdr:rowOff>
    </xdr:from>
    <xdr:to>
      <xdr:col>24</xdr:col>
      <xdr:colOff>152400</xdr:colOff>
      <xdr:row>71</xdr:row>
      <xdr:rowOff>17235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9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168405</xdr:rowOff>
    </xdr:from>
    <xdr:to>
      <xdr:col>24</xdr:col>
      <xdr:colOff>63500</xdr:colOff>
      <xdr:row>77</xdr:row>
      <xdr:rowOff>29645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3198605"/>
          <a:ext cx="838200" cy="3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127061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143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104184</xdr:rowOff>
    </xdr:from>
    <xdr:to>
      <xdr:col>24</xdr:col>
      <xdr:colOff>114300</xdr:colOff>
      <xdr:row>76</xdr:row>
      <xdr:rowOff>34333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153645</xdr:rowOff>
    </xdr:from>
    <xdr:to>
      <xdr:col>19</xdr:col>
      <xdr:colOff>177800</xdr:colOff>
      <xdr:row>76</xdr:row>
      <xdr:rowOff>168405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183845"/>
          <a:ext cx="889000" cy="14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44258</xdr:rowOff>
    </xdr:from>
    <xdr:to>
      <xdr:col>20</xdr:col>
      <xdr:colOff>38100</xdr:colOff>
      <xdr:row>76</xdr:row>
      <xdr:rowOff>145858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162385</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4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153645</xdr:rowOff>
    </xdr:from>
    <xdr:to>
      <xdr:col>15</xdr:col>
      <xdr:colOff>50800</xdr:colOff>
      <xdr:row>78</xdr:row>
      <xdr:rowOff>130959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183845"/>
          <a:ext cx="889000" cy="320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124801</xdr:rowOff>
    </xdr:from>
    <xdr:to>
      <xdr:col>15</xdr:col>
      <xdr:colOff>101600</xdr:colOff>
      <xdr:row>76</xdr:row>
      <xdr:rowOff>54952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71478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75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98149</xdr:rowOff>
    </xdr:from>
    <xdr:to>
      <xdr:col>10</xdr:col>
      <xdr:colOff>114300</xdr:colOff>
      <xdr:row>78</xdr:row>
      <xdr:rowOff>130959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3471249"/>
          <a:ext cx="889000" cy="32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60520</xdr:rowOff>
    </xdr:from>
    <xdr:to>
      <xdr:col>10</xdr:col>
      <xdr:colOff>165100</xdr:colOff>
      <xdr:row>77</xdr:row>
      <xdr:rowOff>162120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7197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3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119010</xdr:rowOff>
    </xdr:from>
    <xdr:to>
      <xdr:col>6</xdr:col>
      <xdr:colOff>38100</xdr:colOff>
      <xdr:row>78</xdr:row>
      <xdr:rowOff>49160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2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65687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095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150295</xdr:rowOff>
    </xdr:from>
    <xdr:to>
      <xdr:col>24</xdr:col>
      <xdr:colOff>114300</xdr:colOff>
      <xdr:row>77</xdr:row>
      <xdr:rowOff>80445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8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128722</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158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117605</xdr:rowOff>
    </xdr:from>
    <xdr:to>
      <xdr:col>20</xdr:col>
      <xdr:colOff>38100</xdr:colOff>
      <xdr:row>77</xdr:row>
      <xdr:rowOff>47755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4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38882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240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102845</xdr:rowOff>
    </xdr:from>
    <xdr:to>
      <xdr:col>15</xdr:col>
      <xdr:colOff>101600</xdr:colOff>
      <xdr:row>77</xdr:row>
      <xdr:rowOff>32995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3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24122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225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80159</xdr:rowOff>
    </xdr:from>
    <xdr:to>
      <xdr:col>10</xdr:col>
      <xdr:colOff>165100</xdr:colOff>
      <xdr:row>79</xdr:row>
      <xdr:rowOff>10309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45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1436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545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47349</xdr:rowOff>
    </xdr:from>
    <xdr:to>
      <xdr:col>6</xdr:col>
      <xdr:colOff>38100</xdr:colOff>
      <xdr:row>78</xdr:row>
      <xdr:rowOff>148949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42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140076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513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140957</xdr:rowOff>
    </xdr:from>
    <xdr:to>
      <xdr:col>24</xdr:col>
      <xdr:colOff>62865</xdr:colOff>
      <xdr:row>98</xdr:row>
      <xdr:rowOff>122135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00007"/>
          <a:ext cx="1270" cy="152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125962</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2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122135</xdr:rowOff>
    </xdr:from>
    <xdr:to>
      <xdr:col>24</xdr:col>
      <xdr:colOff>152400</xdr:colOff>
      <xdr:row>98</xdr:row>
      <xdr:rowOff>122135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2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87634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140957</xdr:rowOff>
    </xdr:from>
    <xdr:to>
      <xdr:col>24</xdr:col>
      <xdr:colOff>152400</xdr:colOff>
      <xdr:row>89</xdr:row>
      <xdr:rowOff>140957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0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81121</xdr:rowOff>
    </xdr:from>
    <xdr:to>
      <xdr:col>24</xdr:col>
      <xdr:colOff>63500</xdr:colOff>
      <xdr:row>97</xdr:row>
      <xdr:rowOff>85674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711771"/>
          <a:ext cx="838200" cy="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68342</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356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45465</xdr:rowOff>
    </xdr:from>
    <xdr:to>
      <xdr:col>24</xdr:col>
      <xdr:colOff>114300</xdr:colOff>
      <xdr:row>96</xdr:row>
      <xdr:rowOff>147065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81121</xdr:rowOff>
    </xdr:from>
    <xdr:to>
      <xdr:col>19</xdr:col>
      <xdr:colOff>177800</xdr:colOff>
      <xdr:row>97</xdr:row>
      <xdr:rowOff>167075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711771"/>
          <a:ext cx="889000" cy="85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151975</xdr:rowOff>
    </xdr:from>
    <xdr:to>
      <xdr:col>20</xdr:col>
      <xdr:colOff>38100</xdr:colOff>
      <xdr:row>96</xdr:row>
      <xdr:rowOff>82125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98652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21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167075</xdr:rowOff>
    </xdr:from>
    <xdr:to>
      <xdr:col>15</xdr:col>
      <xdr:colOff>50800</xdr:colOff>
      <xdr:row>98</xdr:row>
      <xdr:rowOff>113925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97725"/>
          <a:ext cx="889000" cy="11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133725</xdr:rowOff>
    </xdr:from>
    <xdr:to>
      <xdr:col>15</xdr:col>
      <xdr:colOff>101600</xdr:colOff>
      <xdr:row>96</xdr:row>
      <xdr:rowOff>63875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80402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113925</xdr:rowOff>
    </xdr:from>
    <xdr:to>
      <xdr:col>10</xdr:col>
      <xdr:colOff>114300</xdr:colOff>
      <xdr:row>99</xdr:row>
      <xdr:rowOff>36621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916025"/>
          <a:ext cx="889000" cy="94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60534</xdr:rowOff>
    </xdr:from>
    <xdr:to>
      <xdr:col>10</xdr:col>
      <xdr:colOff>165100</xdr:colOff>
      <xdr:row>96</xdr:row>
      <xdr:rowOff>162134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7211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159728</xdr:rowOff>
    </xdr:from>
    <xdr:to>
      <xdr:col>6</xdr:col>
      <xdr:colOff>38100</xdr:colOff>
      <xdr:row>97</xdr:row>
      <xdr:rowOff>89878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106405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39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34874</xdr:rowOff>
    </xdr:from>
    <xdr:to>
      <xdr:col>24</xdr:col>
      <xdr:colOff>114300</xdr:colOff>
      <xdr:row>97</xdr:row>
      <xdr:rowOff>136474</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6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13301</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4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30321</xdr:rowOff>
    </xdr:from>
    <xdr:to>
      <xdr:col>20</xdr:col>
      <xdr:colOff>38100</xdr:colOff>
      <xdr:row>97</xdr:row>
      <xdr:rowOff>131921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6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123048</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75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116275</xdr:rowOff>
    </xdr:from>
    <xdr:to>
      <xdr:col>15</xdr:col>
      <xdr:colOff>101600</xdr:colOff>
      <xdr:row>98</xdr:row>
      <xdr:rowOff>46425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4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37552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3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63125</xdr:rowOff>
    </xdr:from>
    <xdr:to>
      <xdr:col>10</xdr:col>
      <xdr:colOff>165100</xdr:colOff>
      <xdr:row>98</xdr:row>
      <xdr:rowOff>164725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6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155852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5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157271</xdr:rowOff>
    </xdr:from>
    <xdr:to>
      <xdr:col>6</xdr:col>
      <xdr:colOff>38100</xdr:colOff>
      <xdr:row>99</xdr:row>
      <xdr:rowOff>87421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95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78548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705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23206</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6706"/>
          <a:ext cx="1270" cy="1488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141333</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4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23206</xdr:rowOff>
    </xdr:from>
    <xdr:to>
      <xdr:col>55</xdr:col>
      <xdr:colOff>88900</xdr:colOff>
      <xdr:row>30</xdr:row>
      <xdr:rowOff>23206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164114</xdr:rowOff>
    </xdr:from>
    <xdr:to>
      <xdr:col>55</xdr:col>
      <xdr:colOff>0</xdr:colOff>
      <xdr:row>36</xdr:row>
      <xdr:rowOff>89500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164864"/>
          <a:ext cx="838200" cy="96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125209</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4688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146781</xdr:rowOff>
    </xdr:from>
    <xdr:to>
      <xdr:col>55</xdr:col>
      <xdr:colOff>50800</xdr:colOff>
      <xdr:row>38</xdr:row>
      <xdr:rowOff>76932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904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164114</xdr:rowOff>
    </xdr:from>
    <xdr:to>
      <xdr:col>50</xdr:col>
      <xdr:colOff>114300</xdr:colOff>
      <xdr:row>36</xdr:row>
      <xdr:rowOff>155794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164864"/>
          <a:ext cx="889000" cy="163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148244</xdr:rowOff>
    </xdr:from>
    <xdr:to>
      <xdr:col>50</xdr:col>
      <xdr:colOff>165100</xdr:colOff>
      <xdr:row>38</xdr:row>
      <xdr:rowOff>78394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9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69521</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584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92151</xdr:rowOff>
    </xdr:from>
    <xdr:to>
      <xdr:col>45</xdr:col>
      <xdr:colOff>177800</xdr:colOff>
      <xdr:row>36</xdr:row>
      <xdr:rowOff>155794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264351"/>
          <a:ext cx="889000" cy="63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146964</xdr:rowOff>
    </xdr:from>
    <xdr:to>
      <xdr:col>46</xdr:col>
      <xdr:colOff>38100</xdr:colOff>
      <xdr:row>38</xdr:row>
      <xdr:rowOff>77115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906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68242</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583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104953</xdr:rowOff>
    </xdr:from>
    <xdr:to>
      <xdr:col>41</xdr:col>
      <xdr:colOff>50800</xdr:colOff>
      <xdr:row>36</xdr:row>
      <xdr:rowOff>92151</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105703"/>
          <a:ext cx="889000" cy="158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147330</xdr:rowOff>
    </xdr:from>
    <xdr:to>
      <xdr:col>41</xdr:col>
      <xdr:colOff>101600</xdr:colOff>
      <xdr:row>38</xdr:row>
      <xdr:rowOff>77481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909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68608</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58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135626</xdr:rowOff>
    </xdr:from>
    <xdr:to>
      <xdr:col>36</xdr:col>
      <xdr:colOff>165100</xdr:colOff>
      <xdr:row>38</xdr:row>
      <xdr:rowOff>65776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7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56903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572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38700</xdr:rowOff>
    </xdr:from>
    <xdr:to>
      <xdr:col>55</xdr:col>
      <xdr:colOff>50800</xdr:colOff>
      <xdr:row>36</xdr:row>
      <xdr:rowOff>140300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21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61577</xdr:rowOff>
    </xdr:from>
    <xdr:ext cx="469744"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0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113314</xdr:rowOff>
    </xdr:from>
    <xdr:to>
      <xdr:col>50</xdr:col>
      <xdr:colOff>165100</xdr:colOff>
      <xdr:row>36</xdr:row>
      <xdr:rowOff>43464</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11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59991</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04428" y="5889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104994</xdr:rowOff>
    </xdr:from>
    <xdr:to>
      <xdr:col>46</xdr:col>
      <xdr:colOff>38100</xdr:colOff>
      <xdr:row>37</xdr:row>
      <xdr:rowOff>35144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27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51671</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15428" y="605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41351</xdr:rowOff>
    </xdr:from>
    <xdr:to>
      <xdr:col>41</xdr:col>
      <xdr:colOff>101600</xdr:colOff>
      <xdr:row>36</xdr:row>
      <xdr:rowOff>142951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21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159478</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26428" y="5988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54153</xdr:rowOff>
    </xdr:from>
    <xdr:to>
      <xdr:col>36</xdr:col>
      <xdr:colOff>165100</xdr:colOff>
      <xdr:row>35</xdr:row>
      <xdr:rowOff>155753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05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830</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37428" y="583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123787</xdr:rowOff>
    </xdr:from>
    <xdr:to>
      <xdr:col>54</xdr:col>
      <xdr:colOff>189865</xdr:colOff>
      <xdr:row>59</xdr:row>
      <xdr:rowOff>23190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7737"/>
          <a:ext cx="1270" cy="1271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27017</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4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23190</xdr:rowOff>
    </xdr:from>
    <xdr:to>
      <xdr:col>55</xdr:col>
      <xdr:colOff>88900</xdr:colOff>
      <xdr:row>59</xdr:row>
      <xdr:rowOff>23190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3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70464</xdr:rowOff>
    </xdr:from>
    <xdr:ext cx="599010"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4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123787</xdr:rowOff>
    </xdr:from>
    <xdr:to>
      <xdr:col>55</xdr:col>
      <xdr:colOff>88900</xdr:colOff>
      <xdr:row>51</xdr:row>
      <xdr:rowOff>123787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7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148679</xdr:rowOff>
    </xdr:from>
    <xdr:to>
      <xdr:col>55</xdr:col>
      <xdr:colOff>0</xdr:colOff>
      <xdr:row>58</xdr:row>
      <xdr:rowOff>170218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10092779"/>
          <a:ext cx="838200" cy="21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7752</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780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156325</xdr:rowOff>
    </xdr:from>
    <xdr:to>
      <xdr:col>55</xdr:col>
      <xdr:colOff>50800</xdr:colOff>
      <xdr:row>58</xdr:row>
      <xdr:rowOff>86475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2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170218</xdr:rowOff>
    </xdr:from>
    <xdr:to>
      <xdr:col>50</xdr:col>
      <xdr:colOff>114300</xdr:colOff>
      <xdr:row>59</xdr:row>
      <xdr:rowOff>4838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10114318"/>
          <a:ext cx="889000" cy="6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150965</xdr:rowOff>
    </xdr:from>
    <xdr:to>
      <xdr:col>50</xdr:col>
      <xdr:colOff>165100</xdr:colOff>
      <xdr:row>58</xdr:row>
      <xdr:rowOff>81115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9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97642</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6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4293</xdr:rowOff>
    </xdr:from>
    <xdr:to>
      <xdr:col>45</xdr:col>
      <xdr:colOff>177800</xdr:colOff>
      <xdr:row>59</xdr:row>
      <xdr:rowOff>4838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10119843"/>
          <a:ext cx="889000" cy="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156769</xdr:rowOff>
    </xdr:from>
    <xdr:to>
      <xdr:col>46</xdr:col>
      <xdr:colOff>38100</xdr:colOff>
      <xdr:row>58</xdr:row>
      <xdr:rowOff>86919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103446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70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597</xdr:rowOff>
    </xdr:from>
    <xdr:to>
      <xdr:col>41</xdr:col>
      <xdr:colOff>50800</xdr:colOff>
      <xdr:row>59</xdr:row>
      <xdr:rowOff>4293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10116147"/>
          <a:ext cx="889000" cy="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3607</xdr:rowOff>
    </xdr:from>
    <xdr:to>
      <xdr:col>41</xdr:col>
      <xdr:colOff>101600</xdr:colOff>
      <xdr:row>58</xdr:row>
      <xdr:rowOff>105207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94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121734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72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164312</xdr:rowOff>
    </xdr:from>
    <xdr:to>
      <xdr:col>36</xdr:col>
      <xdr:colOff>165100</xdr:colOff>
      <xdr:row>58</xdr:row>
      <xdr:rowOff>94462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93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110989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71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97879</xdr:rowOff>
    </xdr:from>
    <xdr:to>
      <xdr:col>55</xdr:col>
      <xdr:colOff>50800</xdr:colOff>
      <xdr:row>59</xdr:row>
      <xdr:rowOff>28029</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1004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12806</xdr:rowOff>
    </xdr:from>
    <xdr:ext cx="469744"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956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119418</xdr:rowOff>
    </xdr:from>
    <xdr:to>
      <xdr:col>50</xdr:col>
      <xdr:colOff>165100</xdr:colOff>
      <xdr:row>59</xdr:row>
      <xdr:rowOff>49568</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1006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40695</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04428" y="10156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125488</xdr:rowOff>
    </xdr:from>
    <xdr:to>
      <xdr:col>46</xdr:col>
      <xdr:colOff>38100</xdr:colOff>
      <xdr:row>59</xdr:row>
      <xdr:rowOff>55638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1006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46765</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15428" y="1016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124943</xdr:rowOff>
    </xdr:from>
    <xdr:to>
      <xdr:col>41</xdr:col>
      <xdr:colOff>101600</xdr:colOff>
      <xdr:row>59</xdr:row>
      <xdr:rowOff>55093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1006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46220</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26428" y="10161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121247</xdr:rowOff>
    </xdr:from>
    <xdr:to>
      <xdr:col>36</xdr:col>
      <xdr:colOff>165100</xdr:colOff>
      <xdr:row>59</xdr:row>
      <xdr:rowOff>51397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1006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42524</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37428" y="1015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26791</xdr:rowOff>
    </xdr:from>
    <xdr:to>
      <xdr:col>54</xdr:col>
      <xdr:colOff>189865</xdr:colOff>
      <xdr:row>79</xdr:row>
      <xdr:rowOff>3854</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199741"/>
          <a:ext cx="1270" cy="1348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7681</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5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3854</xdr:rowOff>
    </xdr:from>
    <xdr:to>
      <xdr:col>55</xdr:col>
      <xdr:colOff>88900</xdr:colOff>
      <xdr:row>79</xdr:row>
      <xdr:rowOff>3854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4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144918</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9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26791</xdr:rowOff>
    </xdr:from>
    <xdr:to>
      <xdr:col>55</xdr:col>
      <xdr:colOff>88900</xdr:colOff>
      <xdr:row>71</xdr:row>
      <xdr:rowOff>26791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19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107868</xdr:rowOff>
    </xdr:from>
    <xdr:to>
      <xdr:col>55</xdr:col>
      <xdr:colOff>0</xdr:colOff>
      <xdr:row>75</xdr:row>
      <xdr:rowOff>151130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2795168"/>
          <a:ext cx="838200" cy="214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30866</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232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52439</xdr:rowOff>
    </xdr:from>
    <xdr:to>
      <xdr:col>55</xdr:col>
      <xdr:colOff>50800</xdr:colOff>
      <xdr:row>77</xdr:row>
      <xdr:rowOff>154039</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25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55004</xdr:rowOff>
    </xdr:from>
    <xdr:to>
      <xdr:col>50</xdr:col>
      <xdr:colOff>114300</xdr:colOff>
      <xdr:row>75</xdr:row>
      <xdr:rowOff>151130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2913754"/>
          <a:ext cx="889000" cy="9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8985</xdr:rowOff>
    </xdr:from>
    <xdr:to>
      <xdr:col>50</xdr:col>
      <xdr:colOff>165100</xdr:colOff>
      <xdr:row>77</xdr:row>
      <xdr:rowOff>110585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101712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30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55004</xdr:rowOff>
    </xdr:from>
    <xdr:to>
      <xdr:col>45</xdr:col>
      <xdr:colOff>177800</xdr:colOff>
      <xdr:row>77</xdr:row>
      <xdr:rowOff>54108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2913754"/>
          <a:ext cx="889000" cy="34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19292</xdr:rowOff>
    </xdr:from>
    <xdr:to>
      <xdr:col>46</xdr:col>
      <xdr:colOff>38100</xdr:colOff>
      <xdr:row>77</xdr:row>
      <xdr:rowOff>120892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112019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3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54108</xdr:rowOff>
    </xdr:from>
    <xdr:to>
      <xdr:col>41</xdr:col>
      <xdr:colOff>50800</xdr:colOff>
      <xdr:row>78</xdr:row>
      <xdr:rowOff>86016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255758"/>
          <a:ext cx="889000" cy="203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149079</xdr:rowOff>
    </xdr:from>
    <xdr:to>
      <xdr:col>41</xdr:col>
      <xdr:colOff>101600</xdr:colOff>
      <xdr:row>77</xdr:row>
      <xdr:rowOff>79229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95756</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295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103530</xdr:rowOff>
    </xdr:from>
    <xdr:to>
      <xdr:col>36</xdr:col>
      <xdr:colOff>165100</xdr:colOff>
      <xdr:row>78</xdr:row>
      <xdr:rowOff>33680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50207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0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57068</xdr:rowOff>
    </xdr:from>
    <xdr:to>
      <xdr:col>55</xdr:col>
      <xdr:colOff>50800</xdr:colOff>
      <xdr:row>74</xdr:row>
      <xdr:rowOff>158668</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2744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79945</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259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100330</xdr:rowOff>
    </xdr:from>
    <xdr:to>
      <xdr:col>50</xdr:col>
      <xdr:colOff>165100</xdr:colOff>
      <xdr:row>76</xdr:row>
      <xdr:rowOff>30480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295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47007</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2734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4204</xdr:rowOff>
    </xdr:from>
    <xdr:to>
      <xdr:col>46</xdr:col>
      <xdr:colOff>38100</xdr:colOff>
      <xdr:row>75</xdr:row>
      <xdr:rowOff>105804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286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122331</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263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3308</xdr:rowOff>
    </xdr:from>
    <xdr:to>
      <xdr:col>41</xdr:col>
      <xdr:colOff>101600</xdr:colOff>
      <xdr:row>77</xdr:row>
      <xdr:rowOff>104908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20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96035</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329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35216</xdr:rowOff>
    </xdr:from>
    <xdr:to>
      <xdr:col>36</xdr:col>
      <xdr:colOff>165100</xdr:colOff>
      <xdr:row>78</xdr:row>
      <xdr:rowOff>136816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40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127943</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350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167997</xdr:rowOff>
    </xdr:from>
    <xdr:to>
      <xdr:col>54</xdr:col>
      <xdr:colOff>189865</xdr:colOff>
      <xdr:row>99</xdr:row>
      <xdr:rowOff>67610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98497"/>
          <a:ext cx="1270" cy="1442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71437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4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67610</xdr:rowOff>
    </xdr:from>
    <xdr:to>
      <xdr:col>55</xdr:col>
      <xdr:colOff>88900</xdr:colOff>
      <xdr:row>99</xdr:row>
      <xdr:rowOff>67610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4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114674</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7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167997</xdr:rowOff>
    </xdr:from>
    <xdr:to>
      <xdr:col>55</xdr:col>
      <xdr:colOff>88900</xdr:colOff>
      <xdr:row>90</xdr:row>
      <xdr:rowOff>167997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9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106243</xdr:rowOff>
    </xdr:from>
    <xdr:to>
      <xdr:col>55</xdr:col>
      <xdr:colOff>0</xdr:colOff>
      <xdr:row>97</xdr:row>
      <xdr:rowOff>115305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565443"/>
          <a:ext cx="838200" cy="180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11667</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47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160240</xdr:rowOff>
    </xdr:from>
    <xdr:to>
      <xdr:col>55</xdr:col>
      <xdr:colOff>50800</xdr:colOff>
      <xdr:row>97</xdr:row>
      <xdr:rowOff>90390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106243</xdr:rowOff>
    </xdr:from>
    <xdr:to>
      <xdr:col>50</xdr:col>
      <xdr:colOff>114300</xdr:colOff>
      <xdr:row>97</xdr:row>
      <xdr:rowOff>3194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565443"/>
          <a:ext cx="889000" cy="68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144041</xdr:rowOff>
    </xdr:from>
    <xdr:to>
      <xdr:col>50</xdr:col>
      <xdr:colOff>165100</xdr:colOff>
      <xdr:row>97</xdr:row>
      <xdr:rowOff>74191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60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65318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69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96887</xdr:rowOff>
    </xdr:from>
    <xdr:to>
      <xdr:col>45</xdr:col>
      <xdr:colOff>177800</xdr:colOff>
      <xdr:row>97</xdr:row>
      <xdr:rowOff>3194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6556087"/>
          <a:ext cx="889000" cy="7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156239</xdr:rowOff>
    </xdr:from>
    <xdr:to>
      <xdr:col>46</xdr:col>
      <xdr:colOff>38100</xdr:colOff>
      <xdr:row>97</xdr:row>
      <xdr:rowOff>86389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61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77516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70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96887</xdr:rowOff>
    </xdr:from>
    <xdr:to>
      <xdr:col>41</xdr:col>
      <xdr:colOff>50800</xdr:colOff>
      <xdr:row>97</xdr:row>
      <xdr:rowOff>21138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556087"/>
          <a:ext cx="889000" cy="95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157398</xdr:rowOff>
    </xdr:from>
    <xdr:to>
      <xdr:col>41</xdr:col>
      <xdr:colOff>101600</xdr:colOff>
      <xdr:row>97</xdr:row>
      <xdr:rowOff>87548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61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78675</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70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170723</xdr:rowOff>
    </xdr:from>
    <xdr:to>
      <xdr:col>36</xdr:col>
      <xdr:colOff>165100</xdr:colOff>
      <xdr:row>97</xdr:row>
      <xdr:rowOff>100873</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62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92000</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72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64505</xdr:rowOff>
    </xdr:from>
    <xdr:to>
      <xdr:col>55</xdr:col>
      <xdr:colOff>50800</xdr:colOff>
      <xdr:row>97</xdr:row>
      <xdr:rowOff>166105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69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42932</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67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55443</xdr:rowOff>
    </xdr:from>
    <xdr:to>
      <xdr:col>50</xdr:col>
      <xdr:colOff>165100</xdr:colOff>
      <xdr:row>96</xdr:row>
      <xdr:rowOff>157043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51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2120</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28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123844</xdr:rowOff>
    </xdr:from>
    <xdr:to>
      <xdr:col>46</xdr:col>
      <xdr:colOff>38100</xdr:colOff>
      <xdr:row>97</xdr:row>
      <xdr:rowOff>53994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58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70521</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35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46087</xdr:rowOff>
    </xdr:from>
    <xdr:to>
      <xdr:col>41</xdr:col>
      <xdr:colOff>101600</xdr:colOff>
      <xdr:row>96</xdr:row>
      <xdr:rowOff>147687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50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164214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28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141788</xdr:rowOff>
    </xdr:from>
    <xdr:to>
      <xdr:col>36</xdr:col>
      <xdr:colOff>165100</xdr:colOff>
      <xdr:row>97</xdr:row>
      <xdr:rowOff>71938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60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88465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37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118212</xdr:rowOff>
    </xdr:from>
    <xdr:to>
      <xdr:col>85</xdr:col>
      <xdr:colOff>126364</xdr:colOff>
      <xdr:row>38</xdr:row>
      <xdr:rowOff>112908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261712"/>
          <a:ext cx="1269" cy="1366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116735</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3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112908</xdr:rowOff>
    </xdr:from>
    <xdr:to>
      <xdr:col>86</xdr:col>
      <xdr:colOff>25400</xdr:colOff>
      <xdr:row>38</xdr:row>
      <xdr:rowOff>112908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2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64889</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3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118212</xdr:rowOff>
    </xdr:from>
    <xdr:to>
      <xdr:col>86</xdr:col>
      <xdr:colOff>25400</xdr:colOff>
      <xdr:row>30</xdr:row>
      <xdr:rowOff>118212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26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33675</xdr:rowOff>
    </xdr:from>
    <xdr:to>
      <xdr:col>85</xdr:col>
      <xdr:colOff>127000</xdr:colOff>
      <xdr:row>38</xdr:row>
      <xdr:rowOff>44374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548775"/>
          <a:ext cx="838200" cy="10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105559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06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82682</xdr:rowOff>
    </xdr:from>
    <xdr:to>
      <xdr:col>85</xdr:col>
      <xdr:colOff>177800</xdr:colOff>
      <xdr:row>37</xdr:row>
      <xdr:rowOff>12832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5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33675</xdr:rowOff>
    </xdr:from>
    <xdr:to>
      <xdr:col>81</xdr:col>
      <xdr:colOff>50800</xdr:colOff>
      <xdr:row>38</xdr:row>
      <xdr:rowOff>95077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548775"/>
          <a:ext cx="889000" cy="6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138186</xdr:rowOff>
    </xdr:from>
    <xdr:to>
      <xdr:col>81</xdr:col>
      <xdr:colOff>101600</xdr:colOff>
      <xdr:row>37</xdr:row>
      <xdr:rowOff>68336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1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84863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08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44465</xdr:rowOff>
    </xdr:from>
    <xdr:to>
      <xdr:col>76</xdr:col>
      <xdr:colOff>114300</xdr:colOff>
      <xdr:row>38</xdr:row>
      <xdr:rowOff>95077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388115"/>
          <a:ext cx="889000" cy="22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130322</xdr:rowOff>
    </xdr:from>
    <xdr:to>
      <xdr:col>76</xdr:col>
      <xdr:colOff>165100</xdr:colOff>
      <xdr:row>37</xdr:row>
      <xdr:rowOff>60472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76999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7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44465</xdr:rowOff>
    </xdr:from>
    <xdr:to>
      <xdr:col>71</xdr:col>
      <xdr:colOff>177800</xdr:colOff>
      <xdr:row>38</xdr:row>
      <xdr:rowOff>15022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388115"/>
          <a:ext cx="889000" cy="14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114000</xdr:rowOff>
    </xdr:from>
    <xdr:to>
      <xdr:col>72</xdr:col>
      <xdr:colOff>38100</xdr:colOff>
      <xdr:row>37</xdr:row>
      <xdr:rowOff>44150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60677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06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126253</xdr:rowOff>
    </xdr:from>
    <xdr:to>
      <xdr:col>67</xdr:col>
      <xdr:colOff>101600</xdr:colOff>
      <xdr:row>37</xdr:row>
      <xdr:rowOff>56403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72930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07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165024</xdr:rowOff>
    </xdr:from>
    <xdr:to>
      <xdr:col>85</xdr:col>
      <xdr:colOff>177800</xdr:colOff>
      <xdr:row>38</xdr:row>
      <xdr:rowOff>95174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50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79951</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42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154325</xdr:rowOff>
    </xdr:from>
    <xdr:to>
      <xdr:col>81</xdr:col>
      <xdr:colOff>101600</xdr:colOff>
      <xdr:row>38</xdr:row>
      <xdr:rowOff>84475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9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75602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90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44277</xdr:rowOff>
    </xdr:from>
    <xdr:to>
      <xdr:col>76</xdr:col>
      <xdr:colOff>165100</xdr:colOff>
      <xdr:row>38</xdr:row>
      <xdr:rowOff>145877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55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137004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65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165115</xdr:rowOff>
    </xdr:from>
    <xdr:to>
      <xdr:col>72</xdr:col>
      <xdr:colOff>38100</xdr:colOff>
      <xdr:row>37</xdr:row>
      <xdr:rowOff>95265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3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86392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430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135672</xdr:rowOff>
    </xdr:from>
    <xdr:to>
      <xdr:col>67</xdr:col>
      <xdr:colOff>101600</xdr:colOff>
      <xdr:row>38</xdr:row>
      <xdr:rowOff>65822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7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56949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72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71806</xdr:rowOff>
    </xdr:from>
    <xdr:to>
      <xdr:col>85</xdr:col>
      <xdr:colOff>126364</xdr:colOff>
      <xdr:row>59</xdr:row>
      <xdr:rowOff>55042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15756"/>
          <a:ext cx="1269" cy="135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58869</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7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55042</xdr:rowOff>
    </xdr:from>
    <xdr:to>
      <xdr:col>86</xdr:col>
      <xdr:colOff>25400</xdr:colOff>
      <xdr:row>59</xdr:row>
      <xdr:rowOff>55042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7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18483</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90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135,846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71806</xdr:rowOff>
    </xdr:from>
    <xdr:to>
      <xdr:col>86</xdr:col>
      <xdr:colOff>25400</xdr:colOff>
      <xdr:row>51</xdr:row>
      <xdr:rowOff>71806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15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3899</xdr:rowOff>
    </xdr:from>
    <xdr:to>
      <xdr:col>85</xdr:col>
      <xdr:colOff>127000</xdr:colOff>
      <xdr:row>57</xdr:row>
      <xdr:rowOff>157391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776549"/>
          <a:ext cx="838200" cy="15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169118</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77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19241</xdr:rowOff>
    </xdr:from>
    <xdr:to>
      <xdr:col>85</xdr:col>
      <xdr:colOff>177800</xdr:colOff>
      <xdr:row>57</xdr:row>
      <xdr:rowOff>120841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9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90018</xdr:rowOff>
    </xdr:from>
    <xdr:to>
      <xdr:col>81</xdr:col>
      <xdr:colOff>50800</xdr:colOff>
      <xdr:row>57</xdr:row>
      <xdr:rowOff>157391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9862668"/>
          <a:ext cx="889000" cy="6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37744</xdr:rowOff>
    </xdr:from>
    <xdr:to>
      <xdr:col>81</xdr:col>
      <xdr:colOff>101600</xdr:colOff>
      <xdr:row>57</xdr:row>
      <xdr:rowOff>139344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155871</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58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70993</xdr:rowOff>
    </xdr:from>
    <xdr:to>
      <xdr:col>76</xdr:col>
      <xdr:colOff>114300</xdr:colOff>
      <xdr:row>57</xdr:row>
      <xdr:rowOff>90018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843643"/>
          <a:ext cx="889000" cy="19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64605</xdr:rowOff>
    </xdr:from>
    <xdr:to>
      <xdr:col>76</xdr:col>
      <xdr:colOff>165100</xdr:colOff>
      <xdr:row>57</xdr:row>
      <xdr:rowOff>166205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157332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92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70993</xdr:rowOff>
    </xdr:from>
    <xdr:to>
      <xdr:col>71</xdr:col>
      <xdr:colOff>177800</xdr:colOff>
      <xdr:row>57</xdr:row>
      <xdr:rowOff>125413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843643"/>
          <a:ext cx="889000" cy="5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170599</xdr:rowOff>
    </xdr:from>
    <xdr:to>
      <xdr:col>72</xdr:col>
      <xdr:colOff>38100</xdr:colOff>
      <xdr:row>57</xdr:row>
      <xdr:rowOff>100749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117276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54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37719</xdr:rowOff>
    </xdr:from>
    <xdr:to>
      <xdr:col>67</xdr:col>
      <xdr:colOff>101600</xdr:colOff>
      <xdr:row>57</xdr:row>
      <xdr:rowOff>139319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1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155846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8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124549</xdr:rowOff>
    </xdr:from>
    <xdr:to>
      <xdr:col>85</xdr:col>
      <xdr:colOff>177800</xdr:colOff>
      <xdr:row>57</xdr:row>
      <xdr:rowOff>54699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72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147426</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577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106591</xdr:rowOff>
    </xdr:from>
    <xdr:to>
      <xdr:col>81</xdr:col>
      <xdr:colOff>101600</xdr:colOff>
      <xdr:row>58</xdr:row>
      <xdr:rowOff>36741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879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27868</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97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39218</xdr:rowOff>
    </xdr:from>
    <xdr:to>
      <xdr:col>76</xdr:col>
      <xdr:colOff>165100</xdr:colOff>
      <xdr:row>57</xdr:row>
      <xdr:rowOff>140818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81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157345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58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20193</xdr:rowOff>
    </xdr:from>
    <xdr:to>
      <xdr:col>72</xdr:col>
      <xdr:colOff>38100</xdr:colOff>
      <xdr:row>57</xdr:row>
      <xdr:rowOff>121793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79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112920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885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74613</xdr:rowOff>
    </xdr:from>
    <xdr:to>
      <xdr:col>67</xdr:col>
      <xdr:colOff>101600</xdr:colOff>
      <xdr:row>58</xdr:row>
      <xdr:rowOff>4763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84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167340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939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10999</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012499"/>
          <a:ext cx="1269" cy="1500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129126</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78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10999</xdr:rowOff>
    </xdr:from>
    <xdr:to>
      <xdr:col>86</xdr:col>
      <xdr:colOff>25400</xdr:colOff>
      <xdr:row>70</xdr:row>
      <xdr:rowOff>10999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01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53827</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55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30950</xdr:rowOff>
    </xdr:from>
    <xdr:to>
      <xdr:col>85</xdr:col>
      <xdr:colOff>177800</xdr:colOff>
      <xdr:row>78</xdr:row>
      <xdr:rowOff>132550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31886</xdr:rowOff>
    </xdr:from>
    <xdr:to>
      <xdr:col>81</xdr:col>
      <xdr:colOff>101600</xdr:colOff>
      <xdr:row>78</xdr:row>
      <xdr:rowOff>133486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150013</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18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34128</xdr:rowOff>
    </xdr:from>
    <xdr:to>
      <xdr:col>76</xdr:col>
      <xdr:colOff>165100</xdr:colOff>
      <xdr:row>78</xdr:row>
      <xdr:rowOff>135728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152255</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18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161710</xdr:rowOff>
    </xdr:from>
    <xdr:to>
      <xdr:col>72</xdr:col>
      <xdr:colOff>38100</xdr:colOff>
      <xdr:row>78</xdr:row>
      <xdr:rowOff>91860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3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108387</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1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12684</xdr:rowOff>
    </xdr:from>
    <xdr:to>
      <xdr:col>67</xdr:col>
      <xdr:colOff>101600</xdr:colOff>
      <xdr:row>78</xdr:row>
      <xdr:rowOff>114284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3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130811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16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9377</xdr:rowOff>
    </xdr:from>
    <xdr:ext cx="249299"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3824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84803</xdr:rowOff>
    </xdr:from>
    <xdr:to>
      <xdr:col>85</xdr:col>
      <xdr:colOff>126364</xdr:colOff>
      <xdr:row>98</xdr:row>
      <xdr:rowOff>87089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343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90916</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87089</xdr:rowOff>
    </xdr:from>
    <xdr:to>
      <xdr:col>86</xdr:col>
      <xdr:colOff>25400</xdr:colOff>
      <xdr:row>98</xdr:row>
      <xdr:rowOff>87089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8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31480</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11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84803</xdr:rowOff>
    </xdr:from>
    <xdr:to>
      <xdr:col>86</xdr:col>
      <xdr:colOff>25400</xdr:colOff>
      <xdr:row>89</xdr:row>
      <xdr:rowOff>84803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34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87089</xdr:rowOff>
    </xdr:from>
    <xdr:to>
      <xdr:col>85</xdr:col>
      <xdr:colOff>127000</xdr:colOff>
      <xdr:row>98</xdr:row>
      <xdr:rowOff>107843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889189"/>
          <a:ext cx="838200" cy="20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28289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144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5412</xdr:rowOff>
    </xdr:from>
    <xdr:to>
      <xdr:col>85</xdr:col>
      <xdr:colOff>177800</xdr:colOff>
      <xdr:row>95</xdr:row>
      <xdr:rowOff>107012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107843</xdr:rowOff>
    </xdr:from>
    <xdr:to>
      <xdr:col>81</xdr:col>
      <xdr:colOff>50800</xdr:colOff>
      <xdr:row>98</xdr:row>
      <xdr:rowOff>119094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909943"/>
          <a:ext cx="889000" cy="11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28403</xdr:rowOff>
    </xdr:from>
    <xdr:to>
      <xdr:col>81</xdr:col>
      <xdr:colOff>101600</xdr:colOff>
      <xdr:row>95</xdr:row>
      <xdr:rowOff>130003</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146530</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09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117804</xdr:rowOff>
    </xdr:from>
    <xdr:to>
      <xdr:col>76</xdr:col>
      <xdr:colOff>114300</xdr:colOff>
      <xdr:row>98</xdr:row>
      <xdr:rowOff>119094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919904"/>
          <a:ext cx="889000" cy="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23864</xdr:rowOff>
    </xdr:from>
    <xdr:to>
      <xdr:col>76</xdr:col>
      <xdr:colOff>165100</xdr:colOff>
      <xdr:row>95</xdr:row>
      <xdr:rowOff>125464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141991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110717</xdr:rowOff>
    </xdr:from>
    <xdr:to>
      <xdr:col>71</xdr:col>
      <xdr:colOff>177800</xdr:colOff>
      <xdr:row>98</xdr:row>
      <xdr:rowOff>117804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912817"/>
          <a:ext cx="8890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85536</xdr:rowOff>
    </xdr:from>
    <xdr:to>
      <xdr:col>72</xdr:col>
      <xdr:colOff>38100</xdr:colOff>
      <xdr:row>96</xdr:row>
      <xdr:rowOff>15686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32213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1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74890</xdr:rowOff>
    </xdr:from>
    <xdr:to>
      <xdr:col>67</xdr:col>
      <xdr:colOff>101600</xdr:colOff>
      <xdr:row>96</xdr:row>
      <xdr:rowOff>5040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21567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13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36289</xdr:rowOff>
    </xdr:from>
    <xdr:to>
      <xdr:col>85</xdr:col>
      <xdr:colOff>177800</xdr:colOff>
      <xdr:row>98</xdr:row>
      <xdr:rowOff>137889</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83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122666</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75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57043</xdr:rowOff>
    </xdr:from>
    <xdr:to>
      <xdr:col>81</xdr:col>
      <xdr:colOff>101600</xdr:colOff>
      <xdr:row>98</xdr:row>
      <xdr:rowOff>158643</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85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149770</xdr:rowOff>
    </xdr:from>
    <xdr:ext cx="469744"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46428" y="16951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68294</xdr:rowOff>
    </xdr:from>
    <xdr:to>
      <xdr:col>76</xdr:col>
      <xdr:colOff>165100</xdr:colOff>
      <xdr:row>98</xdr:row>
      <xdr:rowOff>169894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87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161021</xdr:rowOff>
    </xdr:from>
    <xdr:ext cx="469744"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57428" y="16963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67004</xdr:rowOff>
    </xdr:from>
    <xdr:to>
      <xdr:col>72</xdr:col>
      <xdr:colOff>38100</xdr:colOff>
      <xdr:row>98</xdr:row>
      <xdr:rowOff>168604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86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159731</xdr:rowOff>
    </xdr:from>
    <xdr:ext cx="469744"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68428" y="16961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59917</xdr:rowOff>
    </xdr:from>
    <xdr:to>
      <xdr:col>67</xdr:col>
      <xdr:colOff>101600</xdr:colOff>
      <xdr:row>98</xdr:row>
      <xdr:rowOff>161517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86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152644</xdr:rowOff>
    </xdr:from>
    <xdr:ext cx="469744"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79428" y="16954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80127</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66527"/>
          <a:ext cx="1269" cy="1088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167901</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3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26804</xdr:rowOff>
    </xdr:from>
    <xdr:ext cx="534377"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4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23,803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80127</xdr:rowOff>
    </xdr:from>
    <xdr:to>
      <xdr:col>116</xdr:col>
      <xdr:colOff>152400</xdr:colOff>
      <xdr:row>32</xdr:row>
      <xdr:rowOff>80127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6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85351</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290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62474</xdr:rowOff>
    </xdr:from>
    <xdr:to>
      <xdr:col>116</xdr:col>
      <xdr:colOff>114300</xdr:colOff>
      <xdr:row>38</xdr:row>
      <xdr:rowOff>164074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7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72486</xdr:rowOff>
    </xdr:from>
    <xdr:to>
      <xdr:col>112</xdr:col>
      <xdr:colOff>38100</xdr:colOff>
      <xdr:row>39</xdr:row>
      <xdr:rowOff>2636</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19164</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362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71755</xdr:rowOff>
    </xdr:from>
    <xdr:to>
      <xdr:col>107</xdr:col>
      <xdr:colOff>101600</xdr:colOff>
      <xdr:row>39</xdr:row>
      <xdr:rowOff>1905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18432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85562</xdr:rowOff>
    </xdr:from>
    <xdr:to>
      <xdr:col>102</xdr:col>
      <xdr:colOff>165100</xdr:colOff>
      <xdr:row>39</xdr:row>
      <xdr:rowOff>15712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32240</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84831</xdr:rowOff>
    </xdr:from>
    <xdr:to>
      <xdr:col>98</xdr:col>
      <xdr:colOff>38100</xdr:colOff>
      <xdr:row>39</xdr:row>
      <xdr:rowOff>14981</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31508</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40901</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6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人口の増加に対し、過度な支出の増加とならないよう経費の削減に努めているため、住民</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人当たりのコストは多くの項目で類似団体の平均を下回っています。増加した項目の主な理由としては、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農林水産業費は畜産農家における施設整備に係る補助金の増加や、防災減災対策として実施した鴨池（上）護岸改修工事に係る工事費の増加によるもの、商工費はふるさとおおぶ応援寄附金の増加による事業費の増加によるもの、教育費は市民球場整備に係る工事費の増加や、学校施設環境改善交付金を活用した中学校特別教室への空調設置工事に係る事業費の増加によるものです。</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減少した項目の主な理由としては、</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民生費は統合新設保育園整備に係る工事費の反動減によるもの、労働費は愛三文化会館の舞台等設備更新に伴う事業費の反動減によるもの、土木費は養父森岡線道路改良工事の事業費の減少や、土地区画整理事業の事業費の減少によるものです。</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今後も限られた職員で効果的に業務を行うとともに、物件費等のコスト削減に努めていきます。</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愛知県大府市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財政調整基金残高は、</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343</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百万円取り崩した一方で、令和</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年度の歳計剰余金の</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％を超えた額（</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1,019</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百万円）積み立てることにより、大幅に増加し</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たため、</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標準財政規模比は</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1.94</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ポイント増加し</a:t>
          </a:r>
          <a:r>
            <a:rPr kumimoji="1" lang="en-US"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36.21</a:t>
          </a:r>
          <a:r>
            <a:rPr kumimoji="1" lang="ja-JP" altLang="ja-JP" sz="14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％となりました。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愛知県大府市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全ての会計において、健全な財政運営を行っているため、実質収支は黒字を保っています。</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77</v>
      </c>
      <c r="C2" s="176"/>
      <c r="D2" s="177"/>
    </row>
    <row r="3" spans="1:119" ht="18.75" customHeight="1" thickBot="1" x14ac:dyDescent="0.25">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40507649</v>
      </c>
      <c r="BO4" s="462"/>
      <c r="BP4" s="462"/>
      <c r="BQ4" s="462"/>
      <c r="BR4" s="462"/>
      <c r="BS4" s="462"/>
      <c r="BT4" s="462"/>
      <c r="BU4" s="463"/>
      <c r="BV4" s="461">
        <v>39068634</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7.9</v>
      </c>
      <c r="CU4" s="602"/>
      <c r="CV4" s="602"/>
      <c r="CW4" s="602"/>
      <c r="CX4" s="602"/>
      <c r="CY4" s="602"/>
      <c r="CZ4" s="602"/>
      <c r="DA4" s="603"/>
      <c r="DB4" s="601">
        <v>8</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37863548</v>
      </c>
      <c r="BO5" s="433"/>
      <c r="BP5" s="433"/>
      <c r="BQ5" s="433"/>
      <c r="BR5" s="433"/>
      <c r="BS5" s="433"/>
      <c r="BT5" s="433"/>
      <c r="BU5" s="434"/>
      <c r="BV5" s="432">
        <v>37065662</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83.6</v>
      </c>
      <c r="CU5" s="430"/>
      <c r="CV5" s="430"/>
      <c r="CW5" s="430"/>
      <c r="CX5" s="430"/>
      <c r="CY5" s="430"/>
      <c r="CZ5" s="430"/>
      <c r="DA5" s="431"/>
      <c r="DB5" s="429">
        <v>83.4</v>
      </c>
      <c r="DC5" s="430"/>
      <c r="DD5" s="430"/>
      <c r="DE5" s="430"/>
      <c r="DF5" s="430"/>
      <c r="DG5" s="430"/>
      <c r="DH5" s="430"/>
      <c r="DI5" s="431"/>
    </row>
    <row r="6" spans="1:119" ht="18.75" customHeight="1" x14ac:dyDescent="0.2">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2644101</v>
      </c>
      <c r="BO6" s="433"/>
      <c r="BP6" s="433"/>
      <c r="BQ6" s="433"/>
      <c r="BR6" s="433"/>
      <c r="BS6" s="433"/>
      <c r="BT6" s="433"/>
      <c r="BU6" s="434"/>
      <c r="BV6" s="432">
        <v>2002972</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83.6</v>
      </c>
      <c r="CU6" s="576"/>
      <c r="CV6" s="576"/>
      <c r="CW6" s="576"/>
      <c r="CX6" s="576"/>
      <c r="CY6" s="576"/>
      <c r="CZ6" s="576"/>
      <c r="DA6" s="577"/>
      <c r="DB6" s="575">
        <v>83.4</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963074</v>
      </c>
      <c r="BO7" s="433"/>
      <c r="BP7" s="433"/>
      <c r="BQ7" s="433"/>
      <c r="BR7" s="433"/>
      <c r="BS7" s="433"/>
      <c r="BT7" s="433"/>
      <c r="BU7" s="434"/>
      <c r="BV7" s="432">
        <v>384109</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21307396</v>
      </c>
      <c r="CU7" s="433"/>
      <c r="CV7" s="433"/>
      <c r="CW7" s="433"/>
      <c r="CX7" s="433"/>
      <c r="CY7" s="433"/>
      <c r="CZ7" s="433"/>
      <c r="DA7" s="434"/>
      <c r="DB7" s="432">
        <v>20313848</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1681027</v>
      </c>
      <c r="BO8" s="433"/>
      <c r="BP8" s="433"/>
      <c r="BQ8" s="433"/>
      <c r="BR8" s="433"/>
      <c r="BS8" s="433"/>
      <c r="BT8" s="433"/>
      <c r="BU8" s="434"/>
      <c r="BV8" s="432">
        <v>1618863</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1.1200000000000001</v>
      </c>
      <c r="CU8" s="536"/>
      <c r="CV8" s="536"/>
      <c r="CW8" s="536"/>
      <c r="CX8" s="536"/>
      <c r="CY8" s="536"/>
      <c r="CZ8" s="536"/>
      <c r="DA8" s="537"/>
      <c r="DB8" s="535">
        <v>1.1100000000000001</v>
      </c>
      <c r="DC8" s="536"/>
      <c r="DD8" s="536"/>
      <c r="DE8" s="536"/>
      <c r="DF8" s="536"/>
      <c r="DG8" s="536"/>
      <c r="DH8" s="536"/>
      <c r="DI8" s="537"/>
    </row>
    <row r="9" spans="1:119" ht="18.75" customHeight="1" thickBot="1" x14ac:dyDescent="0.25">
      <c r="A9" s="175"/>
      <c r="B9" s="564" t="s">
        <v>106</v>
      </c>
      <c r="C9" s="565"/>
      <c r="D9" s="565"/>
      <c r="E9" s="565"/>
      <c r="F9" s="565"/>
      <c r="G9" s="565"/>
      <c r="H9" s="565"/>
      <c r="I9" s="565"/>
      <c r="J9" s="565"/>
      <c r="K9" s="483"/>
      <c r="L9" s="566" t="s">
        <v>107</v>
      </c>
      <c r="M9" s="567"/>
      <c r="N9" s="567"/>
      <c r="O9" s="567"/>
      <c r="P9" s="567"/>
      <c r="Q9" s="568"/>
      <c r="R9" s="569">
        <v>93123</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110</v>
      </c>
      <c r="AV9" s="491"/>
      <c r="AW9" s="491"/>
      <c r="AX9" s="491"/>
      <c r="AY9" s="446" t="s">
        <v>111</v>
      </c>
      <c r="AZ9" s="447"/>
      <c r="BA9" s="447"/>
      <c r="BB9" s="447"/>
      <c r="BC9" s="447"/>
      <c r="BD9" s="447"/>
      <c r="BE9" s="447"/>
      <c r="BF9" s="447"/>
      <c r="BG9" s="447"/>
      <c r="BH9" s="447"/>
      <c r="BI9" s="447"/>
      <c r="BJ9" s="447"/>
      <c r="BK9" s="447"/>
      <c r="BL9" s="447"/>
      <c r="BM9" s="448"/>
      <c r="BN9" s="432">
        <v>62164</v>
      </c>
      <c r="BO9" s="433"/>
      <c r="BP9" s="433"/>
      <c r="BQ9" s="433"/>
      <c r="BR9" s="433"/>
      <c r="BS9" s="433"/>
      <c r="BT9" s="433"/>
      <c r="BU9" s="434"/>
      <c r="BV9" s="432">
        <v>-291238</v>
      </c>
      <c r="BW9" s="433"/>
      <c r="BX9" s="433"/>
      <c r="BY9" s="433"/>
      <c r="BZ9" s="433"/>
      <c r="CA9" s="433"/>
      <c r="CB9" s="433"/>
      <c r="CC9" s="434"/>
      <c r="CD9" s="472" t="s">
        <v>112</v>
      </c>
      <c r="CE9" s="392"/>
      <c r="CF9" s="392"/>
      <c r="CG9" s="392"/>
      <c r="CH9" s="392"/>
      <c r="CI9" s="392"/>
      <c r="CJ9" s="392"/>
      <c r="CK9" s="392"/>
      <c r="CL9" s="392"/>
      <c r="CM9" s="392"/>
      <c r="CN9" s="392"/>
      <c r="CO9" s="392"/>
      <c r="CP9" s="392"/>
      <c r="CQ9" s="392"/>
      <c r="CR9" s="392"/>
      <c r="CS9" s="473"/>
      <c r="CT9" s="429">
        <v>3.7</v>
      </c>
      <c r="CU9" s="430"/>
      <c r="CV9" s="430"/>
      <c r="CW9" s="430"/>
      <c r="CX9" s="430"/>
      <c r="CY9" s="430"/>
      <c r="CZ9" s="430"/>
      <c r="DA9" s="431"/>
      <c r="DB9" s="429">
        <v>3.4</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113</v>
      </c>
      <c r="M10" s="389"/>
      <c r="N10" s="389"/>
      <c r="O10" s="389"/>
      <c r="P10" s="389"/>
      <c r="Q10" s="390"/>
      <c r="R10" s="385">
        <v>89157</v>
      </c>
      <c r="S10" s="386"/>
      <c r="T10" s="386"/>
      <c r="U10" s="386"/>
      <c r="V10" s="445"/>
      <c r="W10" s="573"/>
      <c r="X10" s="383"/>
      <c r="Y10" s="383"/>
      <c r="Z10" s="383"/>
      <c r="AA10" s="383"/>
      <c r="AB10" s="383"/>
      <c r="AC10" s="383"/>
      <c r="AD10" s="383"/>
      <c r="AE10" s="383"/>
      <c r="AF10" s="383"/>
      <c r="AG10" s="383"/>
      <c r="AH10" s="383"/>
      <c r="AI10" s="383"/>
      <c r="AJ10" s="383"/>
      <c r="AK10" s="383"/>
      <c r="AL10" s="574"/>
      <c r="AM10" s="489" t="s">
        <v>114</v>
      </c>
      <c r="AN10" s="389"/>
      <c r="AO10" s="389"/>
      <c r="AP10" s="389"/>
      <c r="AQ10" s="389"/>
      <c r="AR10" s="389"/>
      <c r="AS10" s="389"/>
      <c r="AT10" s="390"/>
      <c r="AU10" s="490" t="s">
        <v>90</v>
      </c>
      <c r="AV10" s="491"/>
      <c r="AW10" s="491"/>
      <c r="AX10" s="491"/>
      <c r="AY10" s="446" t="s">
        <v>115</v>
      </c>
      <c r="AZ10" s="447"/>
      <c r="BA10" s="447"/>
      <c r="BB10" s="447"/>
      <c r="BC10" s="447"/>
      <c r="BD10" s="447"/>
      <c r="BE10" s="447"/>
      <c r="BF10" s="447"/>
      <c r="BG10" s="447"/>
      <c r="BH10" s="447"/>
      <c r="BI10" s="447"/>
      <c r="BJ10" s="447"/>
      <c r="BK10" s="447"/>
      <c r="BL10" s="447"/>
      <c r="BM10" s="448"/>
      <c r="BN10" s="432">
        <v>14747</v>
      </c>
      <c r="BO10" s="433"/>
      <c r="BP10" s="433"/>
      <c r="BQ10" s="433"/>
      <c r="BR10" s="433"/>
      <c r="BS10" s="433"/>
      <c r="BT10" s="433"/>
      <c r="BU10" s="434"/>
      <c r="BV10" s="432">
        <v>10259</v>
      </c>
      <c r="BW10" s="433"/>
      <c r="BX10" s="433"/>
      <c r="BY10" s="433"/>
      <c r="BZ10" s="433"/>
      <c r="CA10" s="433"/>
      <c r="CB10" s="433"/>
      <c r="CC10" s="434"/>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90</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2">
      <c r="A12" s="175"/>
      <c r="B12" s="538" t="s">
        <v>123</v>
      </c>
      <c r="C12" s="539"/>
      <c r="D12" s="539"/>
      <c r="E12" s="539"/>
      <c r="F12" s="539"/>
      <c r="G12" s="539"/>
      <c r="H12" s="539"/>
      <c r="I12" s="539"/>
      <c r="J12" s="539"/>
      <c r="K12" s="540"/>
      <c r="L12" s="547" t="s">
        <v>124</v>
      </c>
      <c r="M12" s="548"/>
      <c r="N12" s="548"/>
      <c r="O12" s="548"/>
      <c r="P12" s="548"/>
      <c r="Q12" s="549"/>
      <c r="R12" s="550">
        <v>93016</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343102</v>
      </c>
      <c r="BO12" s="433"/>
      <c r="BP12" s="433"/>
      <c r="BQ12" s="433"/>
      <c r="BR12" s="433"/>
      <c r="BS12" s="433"/>
      <c r="BT12" s="433"/>
      <c r="BU12" s="434"/>
      <c r="BV12" s="432">
        <v>22138</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90"/>
      <c r="M13" s="516" t="s">
        <v>130</v>
      </c>
      <c r="N13" s="517"/>
      <c r="O13" s="517"/>
      <c r="P13" s="517"/>
      <c r="Q13" s="518"/>
      <c r="R13" s="519">
        <v>89590</v>
      </c>
      <c r="S13" s="520"/>
      <c r="T13" s="520"/>
      <c r="U13" s="520"/>
      <c r="V13" s="521"/>
      <c r="W13" s="522" t="s">
        <v>131</v>
      </c>
      <c r="X13" s="418"/>
      <c r="Y13" s="418"/>
      <c r="Z13" s="418"/>
      <c r="AA13" s="418"/>
      <c r="AB13" s="419"/>
      <c r="AC13" s="385">
        <v>646</v>
      </c>
      <c r="AD13" s="386"/>
      <c r="AE13" s="386"/>
      <c r="AF13" s="386"/>
      <c r="AG13" s="387"/>
      <c r="AH13" s="385">
        <v>763</v>
      </c>
      <c r="AI13" s="386"/>
      <c r="AJ13" s="386"/>
      <c r="AK13" s="386"/>
      <c r="AL13" s="445"/>
      <c r="AM13" s="489" t="s">
        <v>132</v>
      </c>
      <c r="AN13" s="389"/>
      <c r="AO13" s="389"/>
      <c r="AP13" s="389"/>
      <c r="AQ13" s="389"/>
      <c r="AR13" s="389"/>
      <c r="AS13" s="389"/>
      <c r="AT13" s="390"/>
      <c r="AU13" s="490" t="s">
        <v>110</v>
      </c>
      <c r="AV13" s="491"/>
      <c r="AW13" s="491"/>
      <c r="AX13" s="491"/>
      <c r="AY13" s="446" t="s">
        <v>133</v>
      </c>
      <c r="AZ13" s="447"/>
      <c r="BA13" s="447"/>
      <c r="BB13" s="447"/>
      <c r="BC13" s="447"/>
      <c r="BD13" s="447"/>
      <c r="BE13" s="447"/>
      <c r="BF13" s="447"/>
      <c r="BG13" s="447"/>
      <c r="BH13" s="447"/>
      <c r="BI13" s="447"/>
      <c r="BJ13" s="447"/>
      <c r="BK13" s="447"/>
      <c r="BL13" s="447"/>
      <c r="BM13" s="448"/>
      <c r="BN13" s="432">
        <v>-266191</v>
      </c>
      <c r="BO13" s="433"/>
      <c r="BP13" s="433"/>
      <c r="BQ13" s="433"/>
      <c r="BR13" s="433"/>
      <c r="BS13" s="433"/>
      <c r="BT13" s="433"/>
      <c r="BU13" s="434"/>
      <c r="BV13" s="432">
        <v>-303117</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-0.2</v>
      </c>
      <c r="CU13" s="430"/>
      <c r="CV13" s="430"/>
      <c r="CW13" s="430"/>
      <c r="CX13" s="430"/>
      <c r="CY13" s="430"/>
      <c r="CZ13" s="430"/>
      <c r="DA13" s="431"/>
      <c r="DB13" s="429">
        <v>-0.4</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135</v>
      </c>
      <c r="M14" s="559"/>
      <c r="N14" s="559"/>
      <c r="O14" s="559"/>
      <c r="P14" s="559"/>
      <c r="Q14" s="560"/>
      <c r="R14" s="519">
        <v>92828</v>
      </c>
      <c r="S14" s="520"/>
      <c r="T14" s="520"/>
      <c r="U14" s="520"/>
      <c r="V14" s="521"/>
      <c r="W14" s="523"/>
      <c r="X14" s="421"/>
      <c r="Y14" s="421"/>
      <c r="Z14" s="421"/>
      <c r="AA14" s="421"/>
      <c r="AB14" s="422"/>
      <c r="AC14" s="512">
        <v>1.5</v>
      </c>
      <c r="AD14" s="513"/>
      <c r="AE14" s="513"/>
      <c r="AF14" s="513"/>
      <c r="AG14" s="514"/>
      <c r="AH14" s="512">
        <v>1.7</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t="s">
        <v>122</v>
      </c>
      <c r="CU14" s="530"/>
      <c r="CV14" s="530"/>
      <c r="CW14" s="530"/>
      <c r="CX14" s="530"/>
      <c r="CY14" s="530"/>
      <c r="CZ14" s="530"/>
      <c r="DA14" s="531"/>
      <c r="DB14" s="529" t="s">
        <v>122</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90"/>
      <c r="M15" s="516" t="s">
        <v>130</v>
      </c>
      <c r="N15" s="517"/>
      <c r="O15" s="517"/>
      <c r="P15" s="517"/>
      <c r="Q15" s="518"/>
      <c r="R15" s="519">
        <v>89693</v>
      </c>
      <c r="S15" s="520"/>
      <c r="T15" s="520"/>
      <c r="U15" s="520"/>
      <c r="V15" s="521"/>
      <c r="W15" s="522" t="s">
        <v>137</v>
      </c>
      <c r="X15" s="418"/>
      <c r="Y15" s="418"/>
      <c r="Z15" s="418"/>
      <c r="AA15" s="418"/>
      <c r="AB15" s="419"/>
      <c r="AC15" s="385">
        <v>17176</v>
      </c>
      <c r="AD15" s="386"/>
      <c r="AE15" s="386"/>
      <c r="AF15" s="386"/>
      <c r="AG15" s="387"/>
      <c r="AH15" s="385">
        <v>18075</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16548935</v>
      </c>
      <c r="BO15" s="462"/>
      <c r="BP15" s="462"/>
      <c r="BQ15" s="462"/>
      <c r="BR15" s="462"/>
      <c r="BS15" s="462"/>
      <c r="BT15" s="462"/>
      <c r="BU15" s="463"/>
      <c r="BV15" s="461">
        <v>15839753</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39.299999999999997</v>
      </c>
      <c r="AD16" s="513"/>
      <c r="AE16" s="513"/>
      <c r="AF16" s="513"/>
      <c r="AG16" s="514"/>
      <c r="AH16" s="512">
        <v>41.4</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14360372</v>
      </c>
      <c r="BO16" s="433"/>
      <c r="BP16" s="433"/>
      <c r="BQ16" s="433"/>
      <c r="BR16" s="433"/>
      <c r="BS16" s="433"/>
      <c r="BT16" s="433"/>
      <c r="BU16" s="434"/>
      <c r="BV16" s="432">
        <v>14114086</v>
      </c>
      <c r="BW16" s="433"/>
      <c r="BX16" s="433"/>
      <c r="BY16" s="433"/>
      <c r="BZ16" s="433"/>
      <c r="CA16" s="433"/>
      <c r="CB16" s="433"/>
      <c r="CC16" s="434"/>
      <c r="CD16" s="184"/>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94"/>
      <c r="M17" s="525" t="s">
        <v>143</v>
      </c>
      <c r="N17" s="526"/>
      <c r="O17" s="526"/>
      <c r="P17" s="526"/>
      <c r="Q17" s="527"/>
      <c r="R17" s="509" t="s">
        <v>144</v>
      </c>
      <c r="S17" s="510"/>
      <c r="T17" s="510"/>
      <c r="U17" s="510"/>
      <c r="V17" s="511"/>
      <c r="W17" s="522" t="s">
        <v>145</v>
      </c>
      <c r="X17" s="418"/>
      <c r="Y17" s="418"/>
      <c r="Z17" s="418"/>
      <c r="AA17" s="418"/>
      <c r="AB17" s="419"/>
      <c r="AC17" s="385">
        <v>25927</v>
      </c>
      <c r="AD17" s="386"/>
      <c r="AE17" s="386"/>
      <c r="AF17" s="386"/>
      <c r="AG17" s="387"/>
      <c r="AH17" s="385">
        <v>24790</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21307396</v>
      </c>
      <c r="BO17" s="433"/>
      <c r="BP17" s="433"/>
      <c r="BQ17" s="433"/>
      <c r="BR17" s="433"/>
      <c r="BS17" s="433"/>
      <c r="BT17" s="433"/>
      <c r="BU17" s="434"/>
      <c r="BV17" s="432">
        <v>20313848</v>
      </c>
      <c r="BW17" s="433"/>
      <c r="BX17" s="433"/>
      <c r="BY17" s="433"/>
      <c r="BZ17" s="433"/>
      <c r="CA17" s="433"/>
      <c r="CB17" s="433"/>
      <c r="CC17" s="434"/>
      <c r="CD17" s="184"/>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147</v>
      </c>
      <c r="C18" s="483"/>
      <c r="D18" s="483"/>
      <c r="E18" s="484"/>
      <c r="F18" s="484"/>
      <c r="G18" s="484"/>
      <c r="H18" s="484"/>
      <c r="I18" s="484"/>
      <c r="J18" s="484"/>
      <c r="K18" s="484"/>
      <c r="L18" s="485">
        <v>33.659999999999997</v>
      </c>
      <c r="M18" s="485"/>
      <c r="N18" s="485"/>
      <c r="O18" s="485"/>
      <c r="P18" s="485"/>
      <c r="Q18" s="485"/>
      <c r="R18" s="486"/>
      <c r="S18" s="486"/>
      <c r="T18" s="486"/>
      <c r="U18" s="486"/>
      <c r="V18" s="487"/>
      <c r="W18" s="503"/>
      <c r="X18" s="504"/>
      <c r="Y18" s="504"/>
      <c r="Z18" s="504"/>
      <c r="AA18" s="504"/>
      <c r="AB18" s="528"/>
      <c r="AC18" s="402">
        <v>59.3</v>
      </c>
      <c r="AD18" s="403"/>
      <c r="AE18" s="403"/>
      <c r="AF18" s="403"/>
      <c r="AG18" s="488"/>
      <c r="AH18" s="402">
        <v>56.8</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18101076</v>
      </c>
      <c r="BO18" s="433"/>
      <c r="BP18" s="433"/>
      <c r="BQ18" s="433"/>
      <c r="BR18" s="433"/>
      <c r="BS18" s="433"/>
      <c r="BT18" s="433"/>
      <c r="BU18" s="434"/>
      <c r="BV18" s="432">
        <v>17631672</v>
      </c>
      <c r="BW18" s="433"/>
      <c r="BX18" s="433"/>
      <c r="BY18" s="433"/>
      <c r="BZ18" s="433"/>
      <c r="CA18" s="433"/>
      <c r="CB18" s="433"/>
      <c r="CC18" s="434"/>
      <c r="CD18" s="184"/>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149</v>
      </c>
      <c r="C19" s="483"/>
      <c r="D19" s="483"/>
      <c r="E19" s="484"/>
      <c r="F19" s="484"/>
      <c r="G19" s="484"/>
      <c r="H19" s="484"/>
      <c r="I19" s="484"/>
      <c r="J19" s="484"/>
      <c r="K19" s="484"/>
      <c r="L19" s="492">
        <v>2767</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27466969</v>
      </c>
      <c r="BO19" s="433"/>
      <c r="BP19" s="433"/>
      <c r="BQ19" s="433"/>
      <c r="BR19" s="433"/>
      <c r="BS19" s="433"/>
      <c r="BT19" s="433"/>
      <c r="BU19" s="434"/>
      <c r="BV19" s="432">
        <v>25943755</v>
      </c>
      <c r="BW19" s="433"/>
      <c r="BX19" s="433"/>
      <c r="BY19" s="433"/>
      <c r="BZ19" s="433"/>
      <c r="CA19" s="433"/>
      <c r="CB19" s="433"/>
      <c r="CC19" s="434"/>
      <c r="CD19" s="184"/>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151</v>
      </c>
      <c r="C20" s="483"/>
      <c r="D20" s="483"/>
      <c r="E20" s="484"/>
      <c r="F20" s="484"/>
      <c r="G20" s="484"/>
      <c r="H20" s="484"/>
      <c r="I20" s="484"/>
      <c r="J20" s="484"/>
      <c r="K20" s="484"/>
      <c r="L20" s="492">
        <v>38310</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4"/>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4"/>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8573310</v>
      </c>
      <c r="BO22" s="462"/>
      <c r="BP22" s="462"/>
      <c r="BQ22" s="462"/>
      <c r="BR22" s="462"/>
      <c r="BS22" s="462"/>
      <c r="BT22" s="462"/>
      <c r="BU22" s="463"/>
      <c r="BV22" s="461">
        <v>8886619</v>
      </c>
      <c r="BW22" s="462"/>
      <c r="BX22" s="462"/>
      <c r="BY22" s="462"/>
      <c r="BZ22" s="462"/>
      <c r="CA22" s="462"/>
      <c r="CB22" s="462"/>
      <c r="CC22" s="463"/>
      <c r="CD22" s="184"/>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4387466</v>
      </c>
      <c r="BO23" s="433"/>
      <c r="BP23" s="433"/>
      <c r="BQ23" s="433"/>
      <c r="BR23" s="433"/>
      <c r="BS23" s="433"/>
      <c r="BT23" s="433"/>
      <c r="BU23" s="434"/>
      <c r="BV23" s="432">
        <v>4233333</v>
      </c>
      <c r="BW23" s="433"/>
      <c r="BX23" s="433"/>
      <c r="BY23" s="433"/>
      <c r="BZ23" s="433"/>
      <c r="CA23" s="433"/>
      <c r="CB23" s="433"/>
      <c r="CC23" s="434"/>
      <c r="CD23" s="184"/>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161</v>
      </c>
      <c r="F24" s="389"/>
      <c r="G24" s="389"/>
      <c r="H24" s="389"/>
      <c r="I24" s="389"/>
      <c r="J24" s="389"/>
      <c r="K24" s="390"/>
      <c r="L24" s="385">
        <v>1</v>
      </c>
      <c r="M24" s="386"/>
      <c r="N24" s="386"/>
      <c r="O24" s="386"/>
      <c r="P24" s="387"/>
      <c r="Q24" s="385">
        <v>10530</v>
      </c>
      <c r="R24" s="386"/>
      <c r="S24" s="386"/>
      <c r="T24" s="386"/>
      <c r="U24" s="386"/>
      <c r="V24" s="387"/>
      <c r="W24" s="475"/>
      <c r="X24" s="412"/>
      <c r="Y24" s="413"/>
      <c r="Z24" s="388" t="s">
        <v>162</v>
      </c>
      <c r="AA24" s="389"/>
      <c r="AB24" s="389"/>
      <c r="AC24" s="389"/>
      <c r="AD24" s="389"/>
      <c r="AE24" s="389"/>
      <c r="AF24" s="389"/>
      <c r="AG24" s="390"/>
      <c r="AH24" s="385">
        <v>654</v>
      </c>
      <c r="AI24" s="386"/>
      <c r="AJ24" s="386"/>
      <c r="AK24" s="386"/>
      <c r="AL24" s="387"/>
      <c r="AM24" s="385">
        <v>1894638</v>
      </c>
      <c r="AN24" s="386"/>
      <c r="AO24" s="386"/>
      <c r="AP24" s="386"/>
      <c r="AQ24" s="386"/>
      <c r="AR24" s="387"/>
      <c r="AS24" s="385">
        <v>2897</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8522761</v>
      </c>
      <c r="BO24" s="433"/>
      <c r="BP24" s="433"/>
      <c r="BQ24" s="433"/>
      <c r="BR24" s="433"/>
      <c r="BS24" s="433"/>
      <c r="BT24" s="433"/>
      <c r="BU24" s="434"/>
      <c r="BV24" s="432">
        <v>8799388</v>
      </c>
      <c r="BW24" s="433"/>
      <c r="BX24" s="433"/>
      <c r="BY24" s="433"/>
      <c r="BZ24" s="433"/>
      <c r="CA24" s="433"/>
      <c r="CB24" s="433"/>
      <c r="CC24" s="434"/>
      <c r="CD24" s="184"/>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164</v>
      </c>
      <c r="F25" s="389"/>
      <c r="G25" s="389"/>
      <c r="H25" s="389"/>
      <c r="I25" s="389"/>
      <c r="J25" s="389"/>
      <c r="K25" s="390"/>
      <c r="L25" s="385">
        <v>2</v>
      </c>
      <c r="M25" s="386"/>
      <c r="N25" s="386"/>
      <c r="O25" s="386"/>
      <c r="P25" s="387"/>
      <c r="Q25" s="385">
        <v>8700</v>
      </c>
      <c r="R25" s="386"/>
      <c r="S25" s="386"/>
      <c r="T25" s="386"/>
      <c r="U25" s="386"/>
      <c r="V25" s="387"/>
      <c r="W25" s="475"/>
      <c r="X25" s="412"/>
      <c r="Y25" s="413"/>
      <c r="Z25" s="388" t="s">
        <v>165</v>
      </c>
      <c r="AA25" s="389"/>
      <c r="AB25" s="389"/>
      <c r="AC25" s="389"/>
      <c r="AD25" s="389"/>
      <c r="AE25" s="389"/>
      <c r="AF25" s="389"/>
      <c r="AG25" s="390"/>
      <c r="AH25" s="385">
        <v>98</v>
      </c>
      <c r="AI25" s="386"/>
      <c r="AJ25" s="386"/>
      <c r="AK25" s="386"/>
      <c r="AL25" s="387"/>
      <c r="AM25" s="385">
        <v>287042</v>
      </c>
      <c r="AN25" s="386"/>
      <c r="AO25" s="386"/>
      <c r="AP25" s="386"/>
      <c r="AQ25" s="386"/>
      <c r="AR25" s="387"/>
      <c r="AS25" s="385">
        <v>2929</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3171822</v>
      </c>
      <c r="BO25" s="462"/>
      <c r="BP25" s="462"/>
      <c r="BQ25" s="462"/>
      <c r="BR25" s="462"/>
      <c r="BS25" s="462"/>
      <c r="BT25" s="462"/>
      <c r="BU25" s="463"/>
      <c r="BV25" s="461">
        <v>3406573</v>
      </c>
      <c r="BW25" s="462"/>
      <c r="BX25" s="462"/>
      <c r="BY25" s="462"/>
      <c r="BZ25" s="462"/>
      <c r="CA25" s="462"/>
      <c r="CB25" s="462"/>
      <c r="CC25" s="463"/>
      <c r="CD25" s="184"/>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167</v>
      </c>
      <c r="F26" s="389"/>
      <c r="G26" s="389"/>
      <c r="H26" s="389"/>
      <c r="I26" s="389"/>
      <c r="J26" s="389"/>
      <c r="K26" s="390"/>
      <c r="L26" s="385">
        <v>1</v>
      </c>
      <c r="M26" s="386"/>
      <c r="N26" s="386"/>
      <c r="O26" s="386"/>
      <c r="P26" s="387"/>
      <c r="Q26" s="385">
        <v>7820</v>
      </c>
      <c r="R26" s="386"/>
      <c r="S26" s="386"/>
      <c r="T26" s="386"/>
      <c r="U26" s="386"/>
      <c r="V26" s="387"/>
      <c r="W26" s="475"/>
      <c r="X26" s="412"/>
      <c r="Y26" s="413"/>
      <c r="Z26" s="388" t="s">
        <v>168</v>
      </c>
      <c r="AA26" s="443"/>
      <c r="AB26" s="443"/>
      <c r="AC26" s="443"/>
      <c r="AD26" s="443"/>
      <c r="AE26" s="443"/>
      <c r="AF26" s="443"/>
      <c r="AG26" s="444"/>
      <c r="AH26" s="385">
        <v>39</v>
      </c>
      <c r="AI26" s="386"/>
      <c r="AJ26" s="386"/>
      <c r="AK26" s="386"/>
      <c r="AL26" s="387"/>
      <c r="AM26" s="385">
        <v>82017</v>
      </c>
      <c r="AN26" s="386"/>
      <c r="AO26" s="386"/>
      <c r="AP26" s="386"/>
      <c r="AQ26" s="386"/>
      <c r="AR26" s="387"/>
      <c r="AS26" s="385">
        <v>2103</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4"/>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170</v>
      </c>
      <c r="F27" s="389"/>
      <c r="G27" s="389"/>
      <c r="H27" s="389"/>
      <c r="I27" s="389"/>
      <c r="J27" s="389"/>
      <c r="K27" s="390"/>
      <c r="L27" s="385">
        <v>1</v>
      </c>
      <c r="M27" s="386"/>
      <c r="N27" s="386"/>
      <c r="O27" s="386"/>
      <c r="P27" s="387"/>
      <c r="Q27" s="385">
        <v>5450</v>
      </c>
      <c r="R27" s="386"/>
      <c r="S27" s="386"/>
      <c r="T27" s="386"/>
      <c r="U27" s="386"/>
      <c r="V27" s="387"/>
      <c r="W27" s="475"/>
      <c r="X27" s="412"/>
      <c r="Y27" s="413"/>
      <c r="Z27" s="388" t="s">
        <v>171</v>
      </c>
      <c r="AA27" s="389"/>
      <c r="AB27" s="389"/>
      <c r="AC27" s="389"/>
      <c r="AD27" s="389"/>
      <c r="AE27" s="389"/>
      <c r="AF27" s="389"/>
      <c r="AG27" s="390"/>
      <c r="AH27" s="385">
        <v>1</v>
      </c>
      <c r="AI27" s="386"/>
      <c r="AJ27" s="386"/>
      <c r="AK27" s="386"/>
      <c r="AL27" s="387"/>
      <c r="AM27" s="385" t="s">
        <v>172</v>
      </c>
      <c r="AN27" s="386"/>
      <c r="AO27" s="386"/>
      <c r="AP27" s="386"/>
      <c r="AQ27" s="386"/>
      <c r="AR27" s="387"/>
      <c r="AS27" s="385" t="s">
        <v>172</v>
      </c>
      <c r="AT27" s="386"/>
      <c r="AU27" s="386"/>
      <c r="AV27" s="386"/>
      <c r="AW27" s="386"/>
      <c r="AX27" s="445"/>
      <c r="AY27" s="469" t="s">
        <v>173</v>
      </c>
      <c r="AZ27" s="470"/>
      <c r="BA27" s="470"/>
      <c r="BB27" s="470"/>
      <c r="BC27" s="470"/>
      <c r="BD27" s="470"/>
      <c r="BE27" s="470"/>
      <c r="BF27" s="470"/>
      <c r="BG27" s="470"/>
      <c r="BH27" s="470"/>
      <c r="BI27" s="470"/>
      <c r="BJ27" s="470"/>
      <c r="BK27" s="470"/>
      <c r="BL27" s="470"/>
      <c r="BM27" s="471"/>
      <c r="BN27" s="466" t="s">
        <v>122</v>
      </c>
      <c r="BO27" s="467"/>
      <c r="BP27" s="467"/>
      <c r="BQ27" s="467"/>
      <c r="BR27" s="467"/>
      <c r="BS27" s="467"/>
      <c r="BT27" s="467"/>
      <c r="BU27" s="468"/>
      <c r="BV27" s="466" t="s">
        <v>122</v>
      </c>
      <c r="BW27" s="467"/>
      <c r="BX27" s="467"/>
      <c r="BY27" s="467"/>
      <c r="BZ27" s="467"/>
      <c r="CA27" s="467"/>
      <c r="CB27" s="467"/>
      <c r="CC27" s="468"/>
      <c r="CD27" s="178"/>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174</v>
      </c>
      <c r="F28" s="389"/>
      <c r="G28" s="389"/>
      <c r="H28" s="389"/>
      <c r="I28" s="389"/>
      <c r="J28" s="389"/>
      <c r="K28" s="390"/>
      <c r="L28" s="385">
        <v>1</v>
      </c>
      <c r="M28" s="386"/>
      <c r="N28" s="386"/>
      <c r="O28" s="386"/>
      <c r="P28" s="387"/>
      <c r="Q28" s="385">
        <v>4920</v>
      </c>
      <c r="R28" s="386"/>
      <c r="S28" s="386"/>
      <c r="T28" s="386"/>
      <c r="U28" s="386"/>
      <c r="V28" s="387"/>
      <c r="W28" s="475"/>
      <c r="X28" s="412"/>
      <c r="Y28" s="413"/>
      <c r="Z28" s="388" t="s">
        <v>175</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176</v>
      </c>
      <c r="AZ28" s="450"/>
      <c r="BA28" s="450"/>
      <c r="BB28" s="451"/>
      <c r="BC28" s="458" t="s">
        <v>46</v>
      </c>
      <c r="BD28" s="459"/>
      <c r="BE28" s="459"/>
      <c r="BF28" s="459"/>
      <c r="BG28" s="459"/>
      <c r="BH28" s="459"/>
      <c r="BI28" s="459"/>
      <c r="BJ28" s="459"/>
      <c r="BK28" s="459"/>
      <c r="BL28" s="459"/>
      <c r="BM28" s="460"/>
      <c r="BN28" s="461">
        <v>6033561</v>
      </c>
      <c r="BO28" s="462"/>
      <c r="BP28" s="462"/>
      <c r="BQ28" s="462"/>
      <c r="BR28" s="462"/>
      <c r="BS28" s="462"/>
      <c r="BT28" s="462"/>
      <c r="BU28" s="463"/>
      <c r="BV28" s="461">
        <v>5343053</v>
      </c>
      <c r="BW28" s="462"/>
      <c r="BX28" s="462"/>
      <c r="BY28" s="462"/>
      <c r="BZ28" s="462"/>
      <c r="CA28" s="462"/>
      <c r="CB28" s="462"/>
      <c r="CC28" s="463"/>
      <c r="CD28" s="184"/>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177</v>
      </c>
      <c r="F29" s="389"/>
      <c r="G29" s="389"/>
      <c r="H29" s="389"/>
      <c r="I29" s="389"/>
      <c r="J29" s="389"/>
      <c r="K29" s="390"/>
      <c r="L29" s="385">
        <v>17</v>
      </c>
      <c r="M29" s="386"/>
      <c r="N29" s="386"/>
      <c r="O29" s="386"/>
      <c r="P29" s="387"/>
      <c r="Q29" s="385">
        <v>4580</v>
      </c>
      <c r="R29" s="386"/>
      <c r="S29" s="386"/>
      <c r="T29" s="386"/>
      <c r="U29" s="386"/>
      <c r="V29" s="387"/>
      <c r="W29" s="476"/>
      <c r="X29" s="477"/>
      <c r="Y29" s="478"/>
      <c r="Z29" s="388" t="s">
        <v>178</v>
      </c>
      <c r="AA29" s="389"/>
      <c r="AB29" s="389"/>
      <c r="AC29" s="389"/>
      <c r="AD29" s="389"/>
      <c r="AE29" s="389"/>
      <c r="AF29" s="389"/>
      <c r="AG29" s="390"/>
      <c r="AH29" s="385">
        <v>655</v>
      </c>
      <c r="AI29" s="386"/>
      <c r="AJ29" s="386"/>
      <c r="AK29" s="386"/>
      <c r="AL29" s="387"/>
      <c r="AM29" s="385">
        <v>1898489</v>
      </c>
      <c r="AN29" s="386"/>
      <c r="AO29" s="386"/>
      <c r="AP29" s="386"/>
      <c r="AQ29" s="386"/>
      <c r="AR29" s="387"/>
      <c r="AS29" s="385">
        <v>2898</v>
      </c>
      <c r="AT29" s="386"/>
      <c r="AU29" s="386"/>
      <c r="AV29" s="386"/>
      <c r="AW29" s="386"/>
      <c r="AX29" s="445"/>
      <c r="AY29" s="452"/>
      <c r="AZ29" s="453"/>
      <c r="BA29" s="453"/>
      <c r="BB29" s="454"/>
      <c r="BC29" s="446" t="s">
        <v>179</v>
      </c>
      <c r="BD29" s="447"/>
      <c r="BE29" s="447"/>
      <c r="BF29" s="447"/>
      <c r="BG29" s="447"/>
      <c r="BH29" s="447"/>
      <c r="BI29" s="447"/>
      <c r="BJ29" s="447"/>
      <c r="BK29" s="447"/>
      <c r="BL29" s="447"/>
      <c r="BM29" s="448"/>
      <c r="BN29" s="432">
        <v>341133</v>
      </c>
      <c r="BO29" s="433"/>
      <c r="BP29" s="433"/>
      <c r="BQ29" s="433"/>
      <c r="BR29" s="433"/>
      <c r="BS29" s="433"/>
      <c r="BT29" s="433"/>
      <c r="BU29" s="434"/>
      <c r="BV29" s="432">
        <v>341030</v>
      </c>
      <c r="BW29" s="433"/>
      <c r="BX29" s="433"/>
      <c r="BY29" s="433"/>
      <c r="BZ29" s="433"/>
      <c r="CA29" s="433"/>
      <c r="CB29" s="433"/>
      <c r="CC29" s="434"/>
      <c r="CD29" s="178"/>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180</v>
      </c>
      <c r="X30" s="400"/>
      <c r="Y30" s="400"/>
      <c r="Z30" s="400"/>
      <c r="AA30" s="400"/>
      <c r="AB30" s="400"/>
      <c r="AC30" s="400"/>
      <c r="AD30" s="400"/>
      <c r="AE30" s="400"/>
      <c r="AF30" s="400"/>
      <c r="AG30" s="401"/>
      <c r="AH30" s="402">
        <v>97.4</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5074151</v>
      </c>
      <c r="BO30" s="467"/>
      <c r="BP30" s="467"/>
      <c r="BQ30" s="467"/>
      <c r="BR30" s="467"/>
      <c r="BS30" s="467"/>
      <c r="BT30" s="467"/>
      <c r="BU30" s="468"/>
      <c r="BV30" s="466">
        <v>5327078</v>
      </c>
      <c r="BW30" s="467"/>
      <c r="BX30" s="467"/>
      <c r="BY30" s="467"/>
      <c r="BZ30" s="467"/>
      <c r="CA30" s="467"/>
      <c r="CB30" s="467"/>
      <c r="CC30" s="468"/>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391" t="s">
        <v>181</v>
      </c>
      <c r="D32" s="391"/>
      <c r="E32" s="391"/>
      <c r="F32" s="391"/>
      <c r="G32" s="391"/>
      <c r="H32" s="391"/>
      <c r="I32" s="391"/>
      <c r="J32" s="391"/>
      <c r="K32" s="391"/>
      <c r="L32" s="391"/>
      <c r="M32" s="391"/>
      <c r="N32" s="391"/>
      <c r="O32" s="391"/>
      <c r="P32" s="391"/>
      <c r="Q32" s="391"/>
      <c r="R32" s="391"/>
      <c r="S32" s="391"/>
      <c r="U32" s="392" t="s">
        <v>182</v>
      </c>
      <c r="V32" s="392"/>
      <c r="W32" s="392"/>
      <c r="X32" s="392"/>
      <c r="Y32" s="392"/>
      <c r="Z32" s="392"/>
      <c r="AA32" s="392"/>
      <c r="AB32" s="392"/>
      <c r="AC32" s="392"/>
      <c r="AD32" s="392"/>
      <c r="AE32" s="392"/>
      <c r="AF32" s="392"/>
      <c r="AG32" s="392"/>
      <c r="AH32" s="392"/>
      <c r="AI32" s="392"/>
      <c r="AJ32" s="392"/>
      <c r="AK32" s="392"/>
      <c r="AM32" s="392" t="s">
        <v>183</v>
      </c>
      <c r="AN32" s="392"/>
      <c r="AO32" s="392"/>
      <c r="AP32" s="392"/>
      <c r="AQ32" s="392"/>
      <c r="AR32" s="392"/>
      <c r="AS32" s="392"/>
      <c r="AT32" s="392"/>
      <c r="AU32" s="392"/>
      <c r="AV32" s="392"/>
      <c r="AW32" s="392"/>
      <c r="AX32" s="392"/>
      <c r="AY32" s="392"/>
      <c r="AZ32" s="392"/>
      <c r="BA32" s="392"/>
      <c r="BB32" s="392"/>
      <c r="BC32" s="392"/>
      <c r="BE32" s="392" t="s">
        <v>184</v>
      </c>
      <c r="BF32" s="392"/>
      <c r="BG32" s="392"/>
      <c r="BH32" s="392"/>
      <c r="BI32" s="392"/>
      <c r="BJ32" s="392"/>
      <c r="BK32" s="392"/>
      <c r="BL32" s="392"/>
      <c r="BM32" s="392"/>
      <c r="BN32" s="392"/>
      <c r="BO32" s="392"/>
      <c r="BP32" s="392"/>
      <c r="BQ32" s="392"/>
      <c r="BR32" s="392"/>
      <c r="BS32" s="392"/>
      <c r="BT32" s="392"/>
      <c r="BU32" s="392"/>
      <c r="BW32" s="392" t="s">
        <v>185</v>
      </c>
      <c r="BX32" s="392"/>
      <c r="BY32" s="392"/>
      <c r="BZ32" s="392"/>
      <c r="CA32" s="392"/>
      <c r="CB32" s="392"/>
      <c r="CC32" s="392"/>
      <c r="CD32" s="392"/>
      <c r="CE32" s="392"/>
      <c r="CF32" s="392"/>
      <c r="CG32" s="392"/>
      <c r="CH32" s="392"/>
      <c r="CI32" s="392"/>
      <c r="CJ32" s="392"/>
      <c r="CK32" s="392"/>
      <c r="CL32" s="392"/>
      <c r="CM32" s="392"/>
      <c r="CO32" s="392" t="s">
        <v>186</v>
      </c>
      <c r="CP32" s="392"/>
      <c r="CQ32" s="392"/>
      <c r="CR32" s="392"/>
      <c r="CS32" s="392"/>
      <c r="CT32" s="392"/>
      <c r="CU32" s="392"/>
      <c r="CV32" s="392"/>
      <c r="CW32" s="392"/>
      <c r="CX32" s="392"/>
      <c r="CY32" s="392"/>
      <c r="CZ32" s="392"/>
      <c r="DA32" s="392"/>
      <c r="DB32" s="392"/>
      <c r="DC32" s="392"/>
      <c r="DD32" s="392"/>
      <c r="DE32" s="392"/>
      <c r="DI32" s="201"/>
    </row>
    <row r="33" spans="1:113" ht="13.5" customHeight="1" x14ac:dyDescent="0.2">
      <c r="A33" s="175"/>
      <c r="B33" s="202"/>
      <c r="C33" s="384" t="s">
        <v>187</v>
      </c>
      <c r="D33" s="384"/>
      <c r="E33" s="383" t="s">
        <v>188</v>
      </c>
      <c r="F33" s="383"/>
      <c r="G33" s="383"/>
      <c r="H33" s="383"/>
      <c r="I33" s="383"/>
      <c r="J33" s="383"/>
      <c r="K33" s="383"/>
      <c r="L33" s="383"/>
      <c r="M33" s="383"/>
      <c r="N33" s="383"/>
      <c r="O33" s="383"/>
      <c r="P33" s="383"/>
      <c r="Q33" s="383"/>
      <c r="R33" s="383"/>
      <c r="S33" s="383"/>
      <c r="T33" s="179"/>
      <c r="U33" s="384" t="s">
        <v>187</v>
      </c>
      <c r="V33" s="384"/>
      <c r="W33" s="383" t="s">
        <v>188</v>
      </c>
      <c r="X33" s="383"/>
      <c r="Y33" s="383"/>
      <c r="Z33" s="383"/>
      <c r="AA33" s="383"/>
      <c r="AB33" s="383"/>
      <c r="AC33" s="383"/>
      <c r="AD33" s="383"/>
      <c r="AE33" s="383"/>
      <c r="AF33" s="383"/>
      <c r="AG33" s="383"/>
      <c r="AH33" s="383"/>
      <c r="AI33" s="383"/>
      <c r="AJ33" s="383"/>
      <c r="AK33" s="383"/>
      <c r="AL33" s="179"/>
      <c r="AM33" s="384" t="s">
        <v>187</v>
      </c>
      <c r="AN33" s="384"/>
      <c r="AO33" s="383" t="s">
        <v>188</v>
      </c>
      <c r="AP33" s="383"/>
      <c r="AQ33" s="383"/>
      <c r="AR33" s="383"/>
      <c r="AS33" s="383"/>
      <c r="AT33" s="383"/>
      <c r="AU33" s="383"/>
      <c r="AV33" s="383"/>
      <c r="AW33" s="383"/>
      <c r="AX33" s="383"/>
      <c r="AY33" s="383"/>
      <c r="AZ33" s="383"/>
      <c r="BA33" s="383"/>
      <c r="BB33" s="383"/>
      <c r="BC33" s="383"/>
      <c r="BD33" s="185"/>
      <c r="BE33" s="383" t="s">
        <v>189</v>
      </c>
      <c r="BF33" s="383"/>
      <c r="BG33" s="383" t="s">
        <v>190</v>
      </c>
      <c r="BH33" s="383"/>
      <c r="BI33" s="383"/>
      <c r="BJ33" s="383"/>
      <c r="BK33" s="383"/>
      <c r="BL33" s="383"/>
      <c r="BM33" s="383"/>
      <c r="BN33" s="383"/>
      <c r="BO33" s="383"/>
      <c r="BP33" s="383"/>
      <c r="BQ33" s="383"/>
      <c r="BR33" s="383"/>
      <c r="BS33" s="383"/>
      <c r="BT33" s="383"/>
      <c r="BU33" s="383"/>
      <c r="BV33" s="185"/>
      <c r="BW33" s="384" t="s">
        <v>189</v>
      </c>
      <c r="BX33" s="384"/>
      <c r="BY33" s="383" t="s">
        <v>191</v>
      </c>
      <c r="BZ33" s="383"/>
      <c r="CA33" s="383"/>
      <c r="CB33" s="383"/>
      <c r="CC33" s="383"/>
      <c r="CD33" s="383"/>
      <c r="CE33" s="383"/>
      <c r="CF33" s="383"/>
      <c r="CG33" s="383"/>
      <c r="CH33" s="383"/>
      <c r="CI33" s="383"/>
      <c r="CJ33" s="383"/>
      <c r="CK33" s="383"/>
      <c r="CL33" s="383"/>
      <c r="CM33" s="383"/>
      <c r="CN33" s="179"/>
      <c r="CO33" s="384" t="s">
        <v>187</v>
      </c>
      <c r="CP33" s="384"/>
      <c r="CQ33" s="383" t="s">
        <v>192</v>
      </c>
      <c r="CR33" s="383"/>
      <c r="CS33" s="383"/>
      <c r="CT33" s="383"/>
      <c r="CU33" s="383"/>
      <c r="CV33" s="383"/>
      <c r="CW33" s="383"/>
      <c r="CX33" s="383"/>
      <c r="CY33" s="383"/>
      <c r="CZ33" s="383"/>
      <c r="DA33" s="383"/>
      <c r="DB33" s="383"/>
      <c r="DC33" s="383"/>
      <c r="DD33" s="383"/>
      <c r="DE33" s="383"/>
      <c r="DF33" s="179"/>
      <c r="DG33" s="382" t="s">
        <v>193</v>
      </c>
      <c r="DH33" s="382"/>
      <c r="DI33" s="180"/>
    </row>
    <row r="34" spans="1:113" ht="32.25" customHeight="1" x14ac:dyDescent="0.2">
      <c r="A34" s="175"/>
      <c r="B34" s="202"/>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国民健康保険事業特別会計</v>
      </c>
      <c r="X34" s="381"/>
      <c r="Y34" s="381"/>
      <c r="Z34" s="381"/>
      <c r="AA34" s="381"/>
      <c r="AB34" s="381"/>
      <c r="AC34" s="381"/>
      <c r="AD34" s="381"/>
      <c r="AE34" s="381"/>
      <c r="AF34" s="381"/>
      <c r="AG34" s="381"/>
      <c r="AH34" s="381"/>
      <c r="AI34" s="381"/>
      <c r="AJ34" s="381"/>
      <c r="AK34" s="381"/>
      <c r="AL34" s="175"/>
      <c r="AM34" s="380">
        <f>IF(AO34="","",MAX(C34:D43,U34:V43)+1)</f>
        <v>4</v>
      </c>
      <c r="AN34" s="380"/>
      <c r="AO34" s="381" t="str">
        <f>IF('各会計、関係団体の財政状況及び健全化判断比率'!B30="","",'各会計、関係団体の財政状況及び健全化判断比率'!B30)</f>
        <v>水道事業会計</v>
      </c>
      <c r="AP34" s="381"/>
      <c r="AQ34" s="381"/>
      <c r="AR34" s="381"/>
      <c r="AS34" s="381"/>
      <c r="AT34" s="381"/>
      <c r="AU34" s="381"/>
      <c r="AV34" s="381"/>
      <c r="AW34" s="381"/>
      <c r="AX34" s="381"/>
      <c r="AY34" s="381"/>
      <c r="AZ34" s="381"/>
      <c r="BA34" s="381"/>
      <c r="BB34" s="381"/>
      <c r="BC34" s="381"/>
      <c r="BD34" s="175"/>
      <c r="BE34" s="380" t="str">
        <f>IF(BG34="","",MAX(C34:D43,U34:V43,AM34:AN43)+1)</f>
        <v/>
      </c>
      <c r="BF34" s="380"/>
      <c r="BG34" s="381"/>
      <c r="BH34" s="381"/>
      <c r="BI34" s="381"/>
      <c r="BJ34" s="381"/>
      <c r="BK34" s="381"/>
      <c r="BL34" s="381"/>
      <c r="BM34" s="381"/>
      <c r="BN34" s="381"/>
      <c r="BO34" s="381"/>
      <c r="BP34" s="381"/>
      <c r="BQ34" s="381"/>
      <c r="BR34" s="381"/>
      <c r="BS34" s="381"/>
      <c r="BT34" s="381"/>
      <c r="BU34" s="381"/>
      <c r="BV34" s="175"/>
      <c r="BW34" s="380">
        <f>IF(BY34="","",MAX(C34:D43,U34:V43,AM34:AN43,BE34:BF43)+1)</f>
        <v>6</v>
      </c>
      <c r="BX34" s="380"/>
      <c r="BY34" s="381" t="str">
        <f>IF('各会計、関係団体の財政状況及び健全化判断比率'!B68="","",'各会計、関係団体の財政状況及び健全化判断比率'!B68)</f>
        <v>東部知多衛生組合</v>
      </c>
      <c r="BZ34" s="381"/>
      <c r="CA34" s="381"/>
      <c r="CB34" s="381"/>
      <c r="CC34" s="381"/>
      <c r="CD34" s="381"/>
      <c r="CE34" s="381"/>
      <c r="CF34" s="381"/>
      <c r="CG34" s="381"/>
      <c r="CH34" s="381"/>
      <c r="CI34" s="381"/>
      <c r="CJ34" s="381"/>
      <c r="CK34" s="381"/>
      <c r="CL34" s="381"/>
      <c r="CM34" s="381"/>
      <c r="CN34" s="175"/>
      <c r="CO34" s="380" t="str">
        <f>IF(CQ34="","",MAX(C34:D43,U34:V43,AM34:AN43,BE34:BF43,BW34:BX43)+1)</f>
        <v/>
      </c>
      <c r="CP34" s="380"/>
      <c r="CQ34" s="381" t="str">
        <f>IF('各会計、関係団体の財政状況及び健全化判断比率'!BS7="","",'各会計、関係団体の財政状況及び健全化判断比率'!BS7)</f>
        <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180"/>
    </row>
    <row r="35" spans="1:113" ht="32.25" customHeight="1" x14ac:dyDescent="0.2">
      <c r="A35" s="175"/>
      <c r="B35" s="202"/>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後期高齢者医療事業特別会計</v>
      </c>
      <c r="X35" s="381"/>
      <c r="Y35" s="381"/>
      <c r="Z35" s="381"/>
      <c r="AA35" s="381"/>
      <c r="AB35" s="381"/>
      <c r="AC35" s="381"/>
      <c r="AD35" s="381"/>
      <c r="AE35" s="381"/>
      <c r="AF35" s="381"/>
      <c r="AG35" s="381"/>
      <c r="AH35" s="381"/>
      <c r="AI35" s="381"/>
      <c r="AJ35" s="381"/>
      <c r="AK35" s="381"/>
      <c r="AL35" s="175"/>
      <c r="AM35" s="380">
        <f t="shared" ref="AM35:AM43" si="0">IF(AO35="","",AM34+1)</f>
        <v>5</v>
      </c>
      <c r="AN35" s="380"/>
      <c r="AO35" s="381" t="str">
        <f>IF('各会計、関係団体の財政状況及び健全化判断比率'!B31="","",'各会計、関係団体の財政状況及び健全化判断比率'!B31)</f>
        <v>下水道事業会計</v>
      </c>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7</v>
      </c>
      <c r="BX35" s="380"/>
      <c r="BY35" s="381" t="str">
        <f>IF('各会計、関係団体の財政状況及び健全化判断比率'!B69="","",'各会計、関係団体の財政状況及び健全化判断比率'!B69)</f>
        <v>知北平和公園組合（一般会計）</v>
      </c>
      <c r="BZ35" s="381"/>
      <c r="CA35" s="381"/>
      <c r="CB35" s="381"/>
      <c r="CC35" s="381"/>
      <c r="CD35" s="381"/>
      <c r="CE35" s="381"/>
      <c r="CF35" s="381"/>
      <c r="CG35" s="381"/>
      <c r="CH35" s="381"/>
      <c r="CI35" s="381"/>
      <c r="CJ35" s="381"/>
      <c r="CK35" s="381"/>
      <c r="CL35" s="381"/>
      <c r="CM35" s="381"/>
      <c r="CN35" s="175"/>
      <c r="CO35" s="380" t="str">
        <f t="shared" ref="CO35:CO43" si="3">IF(CQ35="","",CO34+1)</f>
        <v/>
      </c>
      <c r="CP35" s="380"/>
      <c r="CQ35" s="381" t="str">
        <f>IF('各会計、関係団体の財政状況及び健全化判断比率'!BS8="","",'各会計、関係団体の財政状況及び健全化判断比率'!BS8)</f>
        <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180"/>
    </row>
    <row r="36" spans="1:113" ht="32.25" customHeight="1" x14ac:dyDescent="0.2">
      <c r="A36" s="175"/>
      <c r="B36" s="202"/>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t="str">
        <f t="shared" ref="U36:U43" si="4">IF(W36="","",U35+1)</f>
        <v/>
      </c>
      <c r="V36" s="380"/>
      <c r="W36" s="381"/>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8</v>
      </c>
      <c r="BX36" s="380"/>
      <c r="BY36" s="381" t="str">
        <f>IF('各会計、関係団体の財政状況及び健全化判断比率'!B70="","",'各会計、関係団体の財政状況及び健全化判断比率'!B70)</f>
        <v>知北平和公園組合（霊園事業特別会計）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180"/>
    </row>
    <row r="37" spans="1:113" ht="32.25" customHeight="1" x14ac:dyDescent="0.2">
      <c r="A37" s="175"/>
      <c r="B37" s="202"/>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9</v>
      </c>
      <c r="BX37" s="380"/>
      <c r="BY37" s="381" t="str">
        <f>IF('各会計、関係団体の財政状況及び健全化判断比率'!B71="","",'各会計、関係団体の財政状況及び健全化判断比率'!B71)</f>
        <v>知多北部広域連合（一般会計）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180"/>
    </row>
    <row r="38" spans="1:113" ht="32.25" customHeight="1" x14ac:dyDescent="0.2">
      <c r="A38" s="175"/>
      <c r="B38" s="202"/>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10</v>
      </c>
      <c r="BX38" s="380"/>
      <c r="BY38" s="381" t="str">
        <f>IF('各会計、関係団体の財政状況及び健全化判断比率'!B72="","",'各会計、関係団体の財政状況及び健全化判断比率'!B72)</f>
        <v>知多北部広域連合（介護保険事業特別会計）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180"/>
    </row>
    <row r="39" spans="1:113" ht="32.25" customHeight="1" x14ac:dyDescent="0.2">
      <c r="A39" s="175"/>
      <c r="B39" s="202"/>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11</v>
      </c>
      <c r="BX39" s="380"/>
      <c r="BY39" s="381" t="str">
        <f>IF('各会計、関係団体の財政状況及び健全化判断比率'!B73="","",'各会計、関係団体の財政状況及び健全化判断比率'!B73)</f>
        <v>愛知県後期高齢者医療広域連合（一般会計）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180"/>
    </row>
    <row r="40" spans="1:113" ht="32.25" customHeight="1" x14ac:dyDescent="0.2">
      <c r="A40" s="175"/>
      <c r="B40" s="202"/>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12</v>
      </c>
      <c r="BX40" s="380"/>
      <c r="BY40" s="381" t="str">
        <f>IF('各会計、関係団体の財政状況及び健全化判断比率'!B74="","",'各会計、関係団体の財政状況及び健全化判断比率'!B74)</f>
        <v>愛知県後期高齢者医療広域連合（後期高齢者医療特別会計）</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180"/>
    </row>
    <row r="41" spans="1:113" ht="32.25" customHeight="1" x14ac:dyDescent="0.2">
      <c r="A41" s="175"/>
      <c r="B41" s="202"/>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180"/>
    </row>
    <row r="42" spans="1:113" ht="32.25" customHeight="1" x14ac:dyDescent="0.2">
      <c r="B42" s="202"/>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180"/>
    </row>
    <row r="43" spans="1:113" ht="32.25" customHeight="1" x14ac:dyDescent="0.2">
      <c r="B43" s="202"/>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194</v>
      </c>
      <c r="E46" s="377" t="s">
        <v>195</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196</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197</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198</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199</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200</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201</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202</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PAYXA2Eoe6YoYQgxBKtFTYGi0mhNaccBpzi3s/oL96W5gkLKBAmA6WBTD7ObiEvtju7ftcYlIpp+27bvlB65og==" saltValue="II2yBqPqZfUkbpPrwqwvE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62" t="s">
        <v>533</v>
      </c>
      <c r="D34" s="1162"/>
      <c r="E34" s="1163"/>
      <c r="F34" s="32">
        <v>10.58</v>
      </c>
      <c r="G34" s="33">
        <v>12.82</v>
      </c>
      <c r="H34" s="33">
        <v>14.31</v>
      </c>
      <c r="I34" s="33">
        <v>14.33</v>
      </c>
      <c r="J34" s="34">
        <v>11.81</v>
      </c>
      <c r="K34" s="22"/>
      <c r="L34" s="22"/>
      <c r="M34" s="22"/>
      <c r="N34" s="22"/>
      <c r="O34" s="22"/>
      <c r="P34" s="22"/>
    </row>
    <row r="35" spans="1:16" ht="39" customHeight="1" x14ac:dyDescent="0.2">
      <c r="A35" s="22"/>
      <c r="B35" s="35"/>
      <c r="C35" s="1158" t="s">
        <v>534</v>
      </c>
      <c r="D35" s="1158"/>
      <c r="E35" s="1159"/>
      <c r="F35" s="36">
        <v>4.68</v>
      </c>
      <c r="G35" s="37">
        <v>5.87</v>
      </c>
      <c r="H35" s="37">
        <v>9.48</v>
      </c>
      <c r="I35" s="37">
        <v>7.96</v>
      </c>
      <c r="J35" s="38">
        <v>7.88</v>
      </c>
      <c r="K35" s="22"/>
      <c r="L35" s="22"/>
      <c r="M35" s="22"/>
      <c r="N35" s="22"/>
      <c r="O35" s="22"/>
      <c r="P35" s="22"/>
    </row>
    <row r="36" spans="1:16" ht="39" customHeight="1" x14ac:dyDescent="0.2">
      <c r="A36" s="22"/>
      <c r="B36" s="35"/>
      <c r="C36" s="1158" t="s">
        <v>535</v>
      </c>
      <c r="D36" s="1158"/>
      <c r="E36" s="1159"/>
      <c r="F36" s="36" t="s">
        <v>485</v>
      </c>
      <c r="G36" s="37">
        <v>2.17</v>
      </c>
      <c r="H36" s="37">
        <v>2.27</v>
      </c>
      <c r="I36" s="37">
        <v>2.31</v>
      </c>
      <c r="J36" s="38">
        <v>3.34</v>
      </c>
      <c r="K36" s="22"/>
      <c r="L36" s="22"/>
      <c r="M36" s="22"/>
      <c r="N36" s="22"/>
      <c r="O36" s="22"/>
      <c r="P36" s="22"/>
    </row>
    <row r="37" spans="1:16" ht="39" customHeight="1" x14ac:dyDescent="0.2">
      <c r="A37" s="22"/>
      <c r="B37" s="35"/>
      <c r="C37" s="1158" t="s">
        <v>536</v>
      </c>
      <c r="D37" s="1158"/>
      <c r="E37" s="1159"/>
      <c r="F37" s="36">
        <v>2.95</v>
      </c>
      <c r="G37" s="37">
        <v>2.95</v>
      </c>
      <c r="H37" s="37">
        <v>0.61</v>
      </c>
      <c r="I37" s="37">
        <v>0.59</v>
      </c>
      <c r="J37" s="38">
        <v>0.16</v>
      </c>
      <c r="K37" s="22"/>
      <c r="L37" s="22"/>
      <c r="M37" s="22"/>
      <c r="N37" s="22"/>
      <c r="O37" s="22"/>
      <c r="P37" s="22"/>
    </row>
    <row r="38" spans="1:16" ht="39" customHeight="1" x14ac:dyDescent="0.2">
      <c r="A38" s="22"/>
      <c r="B38" s="35"/>
      <c r="C38" s="1158" t="s">
        <v>537</v>
      </c>
      <c r="D38" s="1158"/>
      <c r="E38" s="1159"/>
      <c r="F38" s="36">
        <v>0</v>
      </c>
      <c r="G38" s="37">
        <v>0.04</v>
      </c>
      <c r="H38" s="37">
        <v>0.03</v>
      </c>
      <c r="I38" s="37">
        <v>0.01</v>
      </c>
      <c r="J38" s="38">
        <v>0.01</v>
      </c>
      <c r="K38" s="22"/>
      <c r="L38" s="22"/>
      <c r="M38" s="22"/>
      <c r="N38" s="22"/>
      <c r="O38" s="22"/>
      <c r="P38" s="22"/>
    </row>
    <row r="39" spans="1:16" ht="39" customHeight="1" x14ac:dyDescent="0.2">
      <c r="A39" s="22"/>
      <c r="B39" s="35"/>
      <c r="C39" s="1158"/>
      <c r="D39" s="1158"/>
      <c r="E39" s="1159"/>
      <c r="F39" s="36"/>
      <c r="G39" s="37"/>
      <c r="H39" s="37"/>
      <c r="I39" s="37"/>
      <c r="J39" s="38"/>
      <c r="K39" s="22"/>
      <c r="L39" s="22"/>
      <c r="M39" s="22"/>
      <c r="N39" s="22"/>
      <c r="O39" s="22"/>
      <c r="P39" s="22"/>
    </row>
    <row r="40" spans="1:16" ht="39" customHeight="1" x14ac:dyDescent="0.2">
      <c r="A40" s="22"/>
      <c r="B40" s="35"/>
      <c r="C40" s="1158"/>
      <c r="D40" s="1158"/>
      <c r="E40" s="1159"/>
      <c r="F40" s="36"/>
      <c r="G40" s="37"/>
      <c r="H40" s="37"/>
      <c r="I40" s="37"/>
      <c r="J40" s="38"/>
      <c r="K40" s="22"/>
      <c r="L40" s="22"/>
      <c r="M40" s="22"/>
      <c r="N40" s="22"/>
      <c r="O40" s="22"/>
      <c r="P40" s="22"/>
    </row>
    <row r="41" spans="1:16" ht="39" customHeight="1" x14ac:dyDescent="0.2">
      <c r="A41" s="22"/>
      <c r="B41" s="35"/>
      <c r="C41" s="1158"/>
      <c r="D41" s="1158"/>
      <c r="E41" s="1159"/>
      <c r="F41" s="36"/>
      <c r="G41" s="37"/>
      <c r="H41" s="37"/>
      <c r="I41" s="37"/>
      <c r="J41" s="38"/>
      <c r="K41" s="22"/>
      <c r="L41" s="22"/>
      <c r="M41" s="22"/>
      <c r="N41" s="22"/>
      <c r="O41" s="22"/>
      <c r="P41" s="22"/>
    </row>
    <row r="42" spans="1:16" ht="39" customHeight="1" x14ac:dyDescent="0.2">
      <c r="A42" s="22"/>
      <c r="B42" s="39"/>
      <c r="C42" s="1158" t="s">
        <v>538</v>
      </c>
      <c r="D42" s="1158"/>
      <c r="E42" s="1159"/>
      <c r="F42" s="36" t="s">
        <v>485</v>
      </c>
      <c r="G42" s="37" t="s">
        <v>485</v>
      </c>
      <c r="H42" s="37" t="s">
        <v>485</v>
      </c>
      <c r="I42" s="37" t="s">
        <v>485</v>
      </c>
      <c r="J42" s="38" t="s">
        <v>485</v>
      </c>
      <c r="K42" s="22"/>
      <c r="L42" s="22"/>
      <c r="M42" s="22"/>
      <c r="N42" s="22"/>
      <c r="O42" s="22"/>
      <c r="P42" s="22"/>
    </row>
    <row r="43" spans="1:16" ht="39" customHeight="1" thickBot="1" x14ac:dyDescent="0.25">
      <c r="A43" s="22"/>
      <c r="B43" s="40"/>
      <c r="C43" s="1160" t="s">
        <v>539</v>
      </c>
      <c r="D43" s="1160"/>
      <c r="E43" s="1161"/>
      <c r="F43" s="41">
        <v>1.26</v>
      </c>
      <c r="G43" s="42" t="s">
        <v>485</v>
      </c>
      <c r="H43" s="42" t="s">
        <v>485</v>
      </c>
      <c r="I43" s="42" t="s">
        <v>485</v>
      </c>
      <c r="J43" s="43" t="s">
        <v>485</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rvHA8NPIRov0Hlox4eTQ+/l7Dxznsexf7kadAAbjUgvJZOBItd8b0nAWfVVAiVR76IbI8Bo3pcZMqhI2UvwzZg==" saltValue="2uZTejFldAiwfy0yucaIl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zoomScaleNormal="10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
      <c r="A45" s="46"/>
      <c r="B45" s="1187" t="s">
        <v>9</v>
      </c>
      <c r="C45" s="1188"/>
      <c r="D45" s="56"/>
      <c r="E45" s="1193" t="s">
        <v>10</v>
      </c>
      <c r="F45" s="1193"/>
      <c r="G45" s="1193"/>
      <c r="H45" s="1193"/>
      <c r="I45" s="1193"/>
      <c r="J45" s="1194"/>
      <c r="K45" s="57">
        <v>907</v>
      </c>
      <c r="L45" s="58">
        <v>869</v>
      </c>
      <c r="M45" s="58">
        <v>859</v>
      </c>
      <c r="N45" s="58">
        <v>924</v>
      </c>
      <c r="O45" s="59">
        <v>1044</v>
      </c>
      <c r="P45" s="46"/>
      <c r="Q45" s="46"/>
      <c r="R45" s="46"/>
      <c r="S45" s="46"/>
      <c r="T45" s="46"/>
      <c r="U45" s="46"/>
    </row>
    <row r="46" spans="1:21" ht="30.75" customHeight="1" x14ac:dyDescent="0.2">
      <c r="A46" s="46"/>
      <c r="B46" s="1189"/>
      <c r="C46" s="1190"/>
      <c r="D46" s="60"/>
      <c r="E46" s="1166" t="s">
        <v>11</v>
      </c>
      <c r="F46" s="1166"/>
      <c r="G46" s="1166"/>
      <c r="H46" s="1166"/>
      <c r="I46" s="1166"/>
      <c r="J46" s="1167"/>
      <c r="K46" s="61" t="s">
        <v>485</v>
      </c>
      <c r="L46" s="62" t="s">
        <v>485</v>
      </c>
      <c r="M46" s="62" t="s">
        <v>485</v>
      </c>
      <c r="N46" s="62" t="s">
        <v>485</v>
      </c>
      <c r="O46" s="63" t="s">
        <v>485</v>
      </c>
      <c r="P46" s="46"/>
      <c r="Q46" s="46"/>
      <c r="R46" s="46"/>
      <c r="S46" s="46"/>
      <c r="T46" s="46"/>
      <c r="U46" s="46"/>
    </row>
    <row r="47" spans="1:21" ht="30.75" customHeight="1" x14ac:dyDescent="0.2">
      <c r="A47" s="46"/>
      <c r="B47" s="1189"/>
      <c r="C47" s="1190"/>
      <c r="D47" s="60"/>
      <c r="E47" s="1166" t="s">
        <v>12</v>
      </c>
      <c r="F47" s="1166"/>
      <c r="G47" s="1166"/>
      <c r="H47" s="1166"/>
      <c r="I47" s="1166"/>
      <c r="J47" s="1167"/>
      <c r="K47" s="61" t="s">
        <v>485</v>
      </c>
      <c r="L47" s="62" t="s">
        <v>485</v>
      </c>
      <c r="M47" s="62" t="s">
        <v>485</v>
      </c>
      <c r="N47" s="62" t="s">
        <v>485</v>
      </c>
      <c r="O47" s="63" t="s">
        <v>485</v>
      </c>
      <c r="P47" s="46"/>
      <c r="Q47" s="46"/>
      <c r="R47" s="46"/>
      <c r="S47" s="46"/>
      <c r="T47" s="46"/>
      <c r="U47" s="46"/>
    </row>
    <row r="48" spans="1:21" ht="30.75" customHeight="1" x14ac:dyDescent="0.2">
      <c r="A48" s="46"/>
      <c r="B48" s="1189"/>
      <c r="C48" s="1190"/>
      <c r="D48" s="60"/>
      <c r="E48" s="1166" t="s">
        <v>13</v>
      </c>
      <c r="F48" s="1166"/>
      <c r="G48" s="1166"/>
      <c r="H48" s="1166"/>
      <c r="I48" s="1166"/>
      <c r="J48" s="1167"/>
      <c r="K48" s="61">
        <v>810</v>
      </c>
      <c r="L48" s="62">
        <v>860</v>
      </c>
      <c r="M48" s="62">
        <v>664</v>
      </c>
      <c r="N48" s="62">
        <v>630</v>
      </c>
      <c r="O48" s="63">
        <v>547</v>
      </c>
      <c r="P48" s="46"/>
      <c r="Q48" s="46"/>
      <c r="R48" s="46"/>
      <c r="S48" s="46"/>
      <c r="T48" s="46"/>
      <c r="U48" s="46"/>
    </row>
    <row r="49" spans="1:21" ht="30.75" customHeight="1" x14ac:dyDescent="0.2">
      <c r="A49" s="46"/>
      <c r="B49" s="1189"/>
      <c r="C49" s="1190"/>
      <c r="D49" s="60"/>
      <c r="E49" s="1166" t="s">
        <v>14</v>
      </c>
      <c r="F49" s="1166"/>
      <c r="G49" s="1166"/>
      <c r="H49" s="1166"/>
      <c r="I49" s="1166"/>
      <c r="J49" s="1167"/>
      <c r="K49" s="61">
        <v>49</v>
      </c>
      <c r="L49" s="62">
        <v>60</v>
      </c>
      <c r="M49" s="62">
        <v>184</v>
      </c>
      <c r="N49" s="62">
        <v>352</v>
      </c>
      <c r="O49" s="63">
        <v>371</v>
      </c>
      <c r="P49" s="46"/>
      <c r="Q49" s="46"/>
      <c r="R49" s="46"/>
      <c r="S49" s="46"/>
      <c r="T49" s="46"/>
      <c r="U49" s="46"/>
    </row>
    <row r="50" spans="1:21" ht="30.75" customHeight="1" x14ac:dyDescent="0.2">
      <c r="A50" s="46"/>
      <c r="B50" s="1189"/>
      <c r="C50" s="1190"/>
      <c r="D50" s="60"/>
      <c r="E50" s="1166" t="s">
        <v>15</v>
      </c>
      <c r="F50" s="1166"/>
      <c r="G50" s="1166"/>
      <c r="H50" s="1166"/>
      <c r="I50" s="1166"/>
      <c r="J50" s="1167"/>
      <c r="K50" s="61">
        <v>42</v>
      </c>
      <c r="L50" s="62">
        <v>42</v>
      </c>
      <c r="M50" s="62">
        <v>42</v>
      </c>
      <c r="N50" s="62" t="s">
        <v>485</v>
      </c>
      <c r="O50" s="63" t="s">
        <v>485</v>
      </c>
      <c r="P50" s="46"/>
      <c r="Q50" s="46"/>
      <c r="R50" s="46"/>
      <c r="S50" s="46"/>
      <c r="T50" s="46"/>
      <c r="U50" s="46"/>
    </row>
    <row r="51" spans="1:21" ht="30.75" customHeight="1" x14ac:dyDescent="0.2">
      <c r="A51" s="46"/>
      <c r="B51" s="1191"/>
      <c r="C51" s="1192"/>
      <c r="D51" s="64"/>
      <c r="E51" s="1166" t="s">
        <v>16</v>
      </c>
      <c r="F51" s="1166"/>
      <c r="G51" s="1166"/>
      <c r="H51" s="1166"/>
      <c r="I51" s="1166"/>
      <c r="J51" s="1167"/>
      <c r="K51" s="61" t="s">
        <v>485</v>
      </c>
      <c r="L51" s="62" t="s">
        <v>485</v>
      </c>
      <c r="M51" s="62" t="s">
        <v>485</v>
      </c>
      <c r="N51" s="62" t="s">
        <v>485</v>
      </c>
      <c r="O51" s="63" t="s">
        <v>485</v>
      </c>
      <c r="P51" s="46"/>
      <c r="Q51" s="46"/>
      <c r="R51" s="46"/>
      <c r="S51" s="46"/>
      <c r="T51" s="46"/>
      <c r="U51" s="46"/>
    </row>
    <row r="52" spans="1:21" ht="30.75" customHeight="1" x14ac:dyDescent="0.2">
      <c r="A52" s="46"/>
      <c r="B52" s="1164" t="s">
        <v>17</v>
      </c>
      <c r="C52" s="1165"/>
      <c r="D52" s="64"/>
      <c r="E52" s="1166" t="s">
        <v>18</v>
      </c>
      <c r="F52" s="1166"/>
      <c r="G52" s="1166"/>
      <c r="H52" s="1166"/>
      <c r="I52" s="1166"/>
      <c r="J52" s="1167"/>
      <c r="K52" s="61">
        <v>2112</v>
      </c>
      <c r="L52" s="62">
        <v>1890</v>
      </c>
      <c r="M52" s="62">
        <v>1883</v>
      </c>
      <c r="N52" s="62">
        <v>1967</v>
      </c>
      <c r="O52" s="63">
        <v>1931</v>
      </c>
      <c r="P52" s="46"/>
      <c r="Q52" s="46"/>
      <c r="R52" s="46"/>
      <c r="S52" s="46"/>
      <c r="T52" s="46"/>
      <c r="U52" s="46"/>
    </row>
    <row r="53" spans="1:21" ht="30.75" customHeight="1" thickBot="1" x14ac:dyDescent="0.25">
      <c r="A53" s="46"/>
      <c r="B53" s="1168" t="s">
        <v>19</v>
      </c>
      <c r="C53" s="1169"/>
      <c r="D53" s="65"/>
      <c r="E53" s="1170" t="s">
        <v>20</v>
      </c>
      <c r="F53" s="1170"/>
      <c r="G53" s="1170"/>
      <c r="H53" s="1170"/>
      <c r="I53" s="1170"/>
      <c r="J53" s="1171"/>
      <c r="K53" s="66">
        <v>-304</v>
      </c>
      <c r="L53" s="67">
        <v>-59</v>
      </c>
      <c r="M53" s="67">
        <v>-134</v>
      </c>
      <c r="N53" s="67">
        <v>-61</v>
      </c>
      <c r="O53" s="68">
        <v>31</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540</v>
      </c>
      <c r="L57" s="79" t="s">
        <v>541</v>
      </c>
      <c r="M57" s="79" t="s">
        <v>542</v>
      </c>
      <c r="N57" s="79" t="s">
        <v>543</v>
      </c>
      <c r="O57" s="80" t="s">
        <v>544</v>
      </c>
      <c r="P57" s="46"/>
      <c r="Q57" s="46"/>
      <c r="R57" s="46"/>
      <c r="S57" s="46"/>
      <c r="T57" s="46"/>
      <c r="U57" s="46"/>
    </row>
    <row r="58" spans="1:21" ht="31.5" customHeight="1" x14ac:dyDescent="0.2">
      <c r="B58" s="1172" t="s">
        <v>24</v>
      </c>
      <c r="C58" s="1173"/>
      <c r="D58" s="1178" t="s">
        <v>25</v>
      </c>
      <c r="E58" s="1179"/>
      <c r="F58" s="1179"/>
      <c r="G58" s="1179"/>
      <c r="H58" s="1179"/>
      <c r="I58" s="1179"/>
      <c r="J58" s="1180"/>
      <c r="K58" s="81" t="s">
        <v>545</v>
      </c>
      <c r="L58" s="82" t="s">
        <v>545</v>
      </c>
      <c r="M58" s="82" t="s">
        <v>545</v>
      </c>
      <c r="N58" s="82" t="s">
        <v>545</v>
      </c>
      <c r="O58" s="83" t="s">
        <v>545</v>
      </c>
    </row>
    <row r="59" spans="1:21" ht="31.5" customHeight="1" x14ac:dyDescent="0.2">
      <c r="B59" s="1174"/>
      <c r="C59" s="1175"/>
      <c r="D59" s="1181" t="s">
        <v>26</v>
      </c>
      <c r="E59" s="1182"/>
      <c r="F59" s="1182"/>
      <c r="G59" s="1182"/>
      <c r="H59" s="1182"/>
      <c r="I59" s="1182"/>
      <c r="J59" s="1183"/>
      <c r="K59" s="84" t="s">
        <v>545</v>
      </c>
      <c r="L59" s="85" t="s">
        <v>545</v>
      </c>
      <c r="M59" s="85" t="s">
        <v>545</v>
      </c>
      <c r="N59" s="85" t="s">
        <v>545</v>
      </c>
      <c r="O59" s="86" t="s">
        <v>545</v>
      </c>
    </row>
    <row r="60" spans="1:21" ht="31.5" customHeight="1" thickBot="1" x14ac:dyDescent="0.25">
      <c r="B60" s="1176"/>
      <c r="C60" s="1177"/>
      <c r="D60" s="1184" t="s">
        <v>27</v>
      </c>
      <c r="E60" s="1185"/>
      <c r="F60" s="1185"/>
      <c r="G60" s="1185"/>
      <c r="H60" s="1185"/>
      <c r="I60" s="1185"/>
      <c r="J60" s="1186"/>
      <c r="K60" s="87" t="s">
        <v>545</v>
      </c>
      <c r="L60" s="88" t="s">
        <v>545</v>
      </c>
      <c r="M60" s="88" t="s">
        <v>545</v>
      </c>
      <c r="N60" s="88" t="s">
        <v>545</v>
      </c>
      <c r="O60" s="89" t="s">
        <v>545</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row r="65" s="47" customFormat="1" ht="12.65" hidden="1" customHeight="1" x14ac:dyDescent="0.2"/>
    <row r="66" s="47" customFormat="1" ht="12.65" hidden="1" customHeight="1" x14ac:dyDescent="0.2"/>
    <row r="67" s="47" customFormat="1" ht="12.65" hidden="1" customHeight="1" x14ac:dyDescent="0.2"/>
    <row r="68" s="47" customFormat="1" ht="12.65" hidden="1" customHeight="1" x14ac:dyDescent="0.2"/>
    <row r="69" s="47" customFormat="1" ht="12.65" hidden="1" customHeight="1" x14ac:dyDescent="0.2"/>
    <row r="70" s="47" customFormat="1" ht="12.65" hidden="1" customHeight="1" x14ac:dyDescent="0.2"/>
  </sheetData>
  <sheetProtection algorithmName="SHA-512" hashValue="yRFMTMWenmcte2sTixtFI41/fjUcaMmfXEIOxWOpMdnfKMtEC5sdSU7ODVqnBhxvR3vCnLjl0KyeRzKMHg3LlA==" saltValue="znPdX5E5I97M9oCbIiLlr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s="94" customFormat="1" ht="15" customHeight="1" x14ac:dyDescent="0.2"/>
    <row r="7" s="94" customFormat="1" ht="15" customHeight="1" x14ac:dyDescent="0.2"/>
    <row r="8" s="94" customFormat="1" ht="15" customHeight="1" x14ac:dyDescent="0.2"/>
    <row r="9" s="94" customFormat="1" ht="15" customHeight="1" x14ac:dyDescent="0.2"/>
    <row r="10" s="94" customFormat="1" ht="15" customHeight="1" x14ac:dyDescent="0.2"/>
    <row r="11" s="94" customFormat="1" ht="15" customHeight="1" x14ac:dyDescent="0.2"/>
    <row r="12" s="94" customFormat="1" ht="15" customHeight="1" x14ac:dyDescent="0.2"/>
    <row r="13" s="94" customFormat="1" ht="15" customHeight="1" x14ac:dyDescent="0.2"/>
    <row r="14" s="94" customFormat="1" ht="15" customHeight="1" x14ac:dyDescent="0.2"/>
    <row r="15" s="94" customFormat="1" ht="15" customHeight="1" x14ac:dyDescent="0.2"/>
    <row r="16" s="94" customFormat="1" ht="15" customHeight="1" x14ac:dyDescent="0.2"/>
    <row r="17" s="94" customFormat="1" ht="15" customHeight="1" x14ac:dyDescent="0.2"/>
    <row r="18" s="94" customFormat="1" ht="15" customHeight="1" x14ac:dyDescent="0.2"/>
    <row r="19" s="94" customFormat="1" ht="15" customHeight="1" x14ac:dyDescent="0.2"/>
    <row r="20" s="94" customFormat="1" ht="15" customHeight="1" x14ac:dyDescent="0.2"/>
    <row r="21" s="94" customFormat="1" ht="15" customHeight="1" x14ac:dyDescent="0.2"/>
    <row r="22" s="94" customFormat="1" ht="15" customHeight="1" x14ac:dyDescent="0.2"/>
    <row r="23" s="94" customFormat="1" ht="15" customHeight="1" x14ac:dyDescent="0.2"/>
    <row r="24" s="94" customFormat="1" ht="15" customHeight="1" x14ac:dyDescent="0.2"/>
    <row r="25" s="94" customFormat="1" ht="15" customHeight="1" x14ac:dyDescent="0.2"/>
    <row r="26" s="94" customFormat="1" ht="15" customHeight="1" x14ac:dyDescent="0.2"/>
    <row r="27" s="94" customFormat="1" ht="15" customHeight="1" x14ac:dyDescent="0.2"/>
    <row r="28" s="94" customFormat="1" ht="15" customHeight="1" x14ac:dyDescent="0.2"/>
    <row r="29" s="94" customFormat="1" ht="15" customHeight="1" x14ac:dyDescent="0.2"/>
    <row r="30" s="94" customFormat="1" ht="15" customHeight="1" x14ac:dyDescent="0.2"/>
    <row r="31" s="94" customFormat="1" ht="15" customHeight="1" x14ac:dyDescent="0.2"/>
    <row r="32" s="94"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524</v>
      </c>
      <c r="J40" s="101" t="s">
        <v>525</v>
      </c>
      <c r="K40" s="101" t="s">
        <v>526</v>
      </c>
      <c r="L40" s="101" t="s">
        <v>527</v>
      </c>
      <c r="M40" s="102" t="s">
        <v>528</v>
      </c>
    </row>
    <row r="41" spans="2:13" ht="27.75" customHeight="1" x14ac:dyDescent="0.2">
      <c r="B41" s="1207" t="s">
        <v>30</v>
      </c>
      <c r="C41" s="1208"/>
      <c r="D41" s="103"/>
      <c r="E41" s="1209" t="s">
        <v>31</v>
      </c>
      <c r="F41" s="1209"/>
      <c r="G41" s="1209"/>
      <c r="H41" s="1210"/>
      <c r="I41" s="342">
        <v>8230</v>
      </c>
      <c r="J41" s="343">
        <v>8474</v>
      </c>
      <c r="K41" s="343">
        <v>8755</v>
      </c>
      <c r="L41" s="343">
        <v>8887</v>
      </c>
      <c r="M41" s="344">
        <v>8573</v>
      </c>
    </row>
    <row r="42" spans="2:13" ht="27.75" customHeight="1" x14ac:dyDescent="0.2">
      <c r="B42" s="1197"/>
      <c r="C42" s="1198"/>
      <c r="D42" s="104"/>
      <c r="E42" s="1201" t="s">
        <v>32</v>
      </c>
      <c r="F42" s="1201"/>
      <c r="G42" s="1201"/>
      <c r="H42" s="1202"/>
      <c r="I42" s="345">
        <v>82</v>
      </c>
      <c r="J42" s="346">
        <v>42</v>
      </c>
      <c r="K42" s="346" t="s">
        <v>485</v>
      </c>
      <c r="L42" s="346" t="s">
        <v>485</v>
      </c>
      <c r="M42" s="347" t="s">
        <v>485</v>
      </c>
    </row>
    <row r="43" spans="2:13" ht="27.75" customHeight="1" x14ac:dyDescent="0.2">
      <c r="B43" s="1197"/>
      <c r="C43" s="1198"/>
      <c r="D43" s="104"/>
      <c r="E43" s="1201" t="s">
        <v>33</v>
      </c>
      <c r="F43" s="1201"/>
      <c r="G43" s="1201"/>
      <c r="H43" s="1202"/>
      <c r="I43" s="345">
        <v>8381</v>
      </c>
      <c r="J43" s="346">
        <v>7723</v>
      </c>
      <c r="K43" s="346">
        <v>6900</v>
      </c>
      <c r="L43" s="346">
        <v>6060</v>
      </c>
      <c r="M43" s="347">
        <v>4871</v>
      </c>
    </row>
    <row r="44" spans="2:13" ht="27.75" customHeight="1" x14ac:dyDescent="0.2">
      <c r="B44" s="1197"/>
      <c r="C44" s="1198"/>
      <c r="D44" s="104"/>
      <c r="E44" s="1201" t="s">
        <v>34</v>
      </c>
      <c r="F44" s="1201"/>
      <c r="G44" s="1201"/>
      <c r="H44" s="1202"/>
      <c r="I44" s="345">
        <v>4542</v>
      </c>
      <c r="J44" s="346">
        <v>4643</v>
      </c>
      <c r="K44" s="346">
        <v>4532</v>
      </c>
      <c r="L44" s="346">
        <v>4187</v>
      </c>
      <c r="M44" s="347">
        <v>3822</v>
      </c>
    </row>
    <row r="45" spans="2:13" ht="27.75" customHeight="1" x14ac:dyDescent="0.2">
      <c r="B45" s="1197"/>
      <c r="C45" s="1198"/>
      <c r="D45" s="104"/>
      <c r="E45" s="1201" t="s">
        <v>35</v>
      </c>
      <c r="F45" s="1201"/>
      <c r="G45" s="1201"/>
      <c r="H45" s="1202"/>
      <c r="I45" s="345">
        <v>3673</v>
      </c>
      <c r="J45" s="346">
        <v>3728</v>
      </c>
      <c r="K45" s="346">
        <v>3716</v>
      </c>
      <c r="L45" s="346">
        <v>3805</v>
      </c>
      <c r="M45" s="347">
        <v>3865</v>
      </c>
    </row>
    <row r="46" spans="2:13" ht="27.75" customHeight="1" x14ac:dyDescent="0.2">
      <c r="B46" s="1197"/>
      <c r="C46" s="1198"/>
      <c r="D46" s="105"/>
      <c r="E46" s="1201" t="s">
        <v>36</v>
      </c>
      <c r="F46" s="1201"/>
      <c r="G46" s="1201"/>
      <c r="H46" s="1202"/>
      <c r="I46" s="345" t="s">
        <v>485</v>
      </c>
      <c r="J46" s="346" t="s">
        <v>485</v>
      </c>
      <c r="K46" s="346" t="s">
        <v>485</v>
      </c>
      <c r="L46" s="346" t="s">
        <v>485</v>
      </c>
      <c r="M46" s="347" t="s">
        <v>485</v>
      </c>
    </row>
    <row r="47" spans="2:13" ht="27.75" customHeight="1" x14ac:dyDescent="0.2">
      <c r="B47" s="1197"/>
      <c r="C47" s="1198"/>
      <c r="D47" s="106"/>
      <c r="E47" s="1211" t="s">
        <v>37</v>
      </c>
      <c r="F47" s="1212"/>
      <c r="G47" s="1212"/>
      <c r="H47" s="1213"/>
      <c r="I47" s="345" t="s">
        <v>485</v>
      </c>
      <c r="J47" s="346" t="s">
        <v>485</v>
      </c>
      <c r="K47" s="346" t="s">
        <v>485</v>
      </c>
      <c r="L47" s="346" t="s">
        <v>485</v>
      </c>
      <c r="M47" s="347" t="s">
        <v>485</v>
      </c>
    </row>
    <row r="48" spans="2:13" ht="27.75" customHeight="1" x14ac:dyDescent="0.2">
      <c r="B48" s="1197"/>
      <c r="C48" s="1198"/>
      <c r="D48" s="104"/>
      <c r="E48" s="1201" t="s">
        <v>38</v>
      </c>
      <c r="F48" s="1201"/>
      <c r="G48" s="1201"/>
      <c r="H48" s="1202"/>
      <c r="I48" s="345" t="s">
        <v>485</v>
      </c>
      <c r="J48" s="346" t="s">
        <v>485</v>
      </c>
      <c r="K48" s="346" t="s">
        <v>485</v>
      </c>
      <c r="L48" s="346" t="s">
        <v>485</v>
      </c>
      <c r="M48" s="347" t="s">
        <v>485</v>
      </c>
    </row>
    <row r="49" spans="2:13" ht="27.75" customHeight="1" x14ac:dyDescent="0.2">
      <c r="B49" s="1199"/>
      <c r="C49" s="1200"/>
      <c r="D49" s="104"/>
      <c r="E49" s="1201" t="s">
        <v>39</v>
      </c>
      <c r="F49" s="1201"/>
      <c r="G49" s="1201"/>
      <c r="H49" s="1202"/>
      <c r="I49" s="345" t="s">
        <v>485</v>
      </c>
      <c r="J49" s="346" t="s">
        <v>485</v>
      </c>
      <c r="K49" s="346" t="s">
        <v>485</v>
      </c>
      <c r="L49" s="346" t="s">
        <v>485</v>
      </c>
      <c r="M49" s="347" t="s">
        <v>485</v>
      </c>
    </row>
    <row r="50" spans="2:13" ht="27.75" customHeight="1" x14ac:dyDescent="0.2">
      <c r="B50" s="1195" t="s">
        <v>40</v>
      </c>
      <c r="C50" s="1196"/>
      <c r="D50" s="107"/>
      <c r="E50" s="1201" t="s">
        <v>41</v>
      </c>
      <c r="F50" s="1201"/>
      <c r="G50" s="1201"/>
      <c r="H50" s="1202"/>
      <c r="I50" s="345">
        <v>8577</v>
      </c>
      <c r="J50" s="346">
        <v>9226</v>
      </c>
      <c r="K50" s="346">
        <v>9442</v>
      </c>
      <c r="L50" s="346">
        <v>11012</v>
      </c>
      <c r="M50" s="347">
        <v>11450</v>
      </c>
    </row>
    <row r="51" spans="2:13" ht="27.75" customHeight="1" x14ac:dyDescent="0.2">
      <c r="B51" s="1197"/>
      <c r="C51" s="1198"/>
      <c r="D51" s="104"/>
      <c r="E51" s="1201" t="s">
        <v>42</v>
      </c>
      <c r="F51" s="1201"/>
      <c r="G51" s="1201"/>
      <c r="H51" s="1202"/>
      <c r="I51" s="345">
        <v>8455</v>
      </c>
      <c r="J51" s="346">
        <v>7575</v>
      </c>
      <c r="K51" s="346">
        <v>6568</v>
      </c>
      <c r="L51" s="346">
        <v>5787</v>
      </c>
      <c r="M51" s="347">
        <v>5436</v>
      </c>
    </row>
    <row r="52" spans="2:13" ht="27.75" customHeight="1" x14ac:dyDescent="0.2">
      <c r="B52" s="1199"/>
      <c r="C52" s="1200"/>
      <c r="D52" s="104"/>
      <c r="E52" s="1201" t="s">
        <v>43</v>
      </c>
      <c r="F52" s="1201"/>
      <c r="G52" s="1201"/>
      <c r="H52" s="1202"/>
      <c r="I52" s="345">
        <v>12310</v>
      </c>
      <c r="J52" s="346">
        <v>11316</v>
      </c>
      <c r="K52" s="346">
        <v>10196</v>
      </c>
      <c r="L52" s="346">
        <v>9119</v>
      </c>
      <c r="M52" s="347">
        <v>8068</v>
      </c>
    </row>
    <row r="53" spans="2:13" ht="27.75" customHeight="1" thickBot="1" x14ac:dyDescent="0.25">
      <c r="B53" s="1203" t="s">
        <v>19</v>
      </c>
      <c r="C53" s="1204"/>
      <c r="D53" s="108"/>
      <c r="E53" s="1205" t="s">
        <v>44</v>
      </c>
      <c r="F53" s="1205"/>
      <c r="G53" s="1205"/>
      <c r="H53" s="1206"/>
      <c r="I53" s="348">
        <v>-4435</v>
      </c>
      <c r="J53" s="349">
        <v>-3506</v>
      </c>
      <c r="K53" s="349">
        <v>-2303</v>
      </c>
      <c r="L53" s="349">
        <v>-2979</v>
      </c>
      <c r="M53" s="350">
        <v>-3823</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3/jQxniBHzw1J5SQZtGfhZ3YUHbhlLx/Gpl0L3PsSRpBCyQkLR9ivAB4AVzp80CL1MpAsqHsE9nFNf60cxRUbQ==" saltValue="N4PG+ds5ZPuy1gginFe6F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82"/>
  <sheetViews>
    <sheetView showGridLines="0" topLeftCell="D7"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526</v>
      </c>
      <c r="G54" s="117" t="s">
        <v>527</v>
      </c>
      <c r="H54" s="118" t="s">
        <v>528</v>
      </c>
    </row>
    <row r="55" spans="2:8" ht="52.5" customHeight="1" x14ac:dyDescent="0.2">
      <c r="B55" s="119"/>
      <c r="C55" s="1222" t="s">
        <v>46</v>
      </c>
      <c r="D55" s="1222"/>
      <c r="E55" s="1223"/>
      <c r="F55" s="120">
        <v>4184</v>
      </c>
      <c r="G55" s="120">
        <v>5343</v>
      </c>
      <c r="H55" s="121">
        <v>6034</v>
      </c>
    </row>
    <row r="56" spans="2:8" ht="52.5" customHeight="1" x14ac:dyDescent="0.2">
      <c r="B56" s="122"/>
      <c r="C56" s="1224" t="s">
        <v>47</v>
      </c>
      <c r="D56" s="1224"/>
      <c r="E56" s="1225"/>
      <c r="F56" s="123">
        <v>134</v>
      </c>
      <c r="G56" s="123">
        <v>341</v>
      </c>
      <c r="H56" s="124">
        <v>341</v>
      </c>
    </row>
    <row r="57" spans="2:8" ht="53.25" customHeight="1" x14ac:dyDescent="0.2">
      <c r="B57" s="122"/>
      <c r="C57" s="1226" t="s">
        <v>48</v>
      </c>
      <c r="D57" s="1226"/>
      <c r="E57" s="1227"/>
      <c r="F57" s="125">
        <v>5122</v>
      </c>
      <c r="G57" s="125">
        <v>5327</v>
      </c>
      <c r="H57" s="126">
        <v>5074</v>
      </c>
    </row>
    <row r="58" spans="2:8" ht="45.75" customHeight="1" x14ac:dyDescent="0.2">
      <c r="B58" s="127"/>
      <c r="C58" s="1214" t="s">
        <v>553</v>
      </c>
      <c r="D58" s="1215"/>
      <c r="E58" s="1216"/>
      <c r="F58" s="128">
        <v>1949</v>
      </c>
      <c r="G58" s="128">
        <v>1936</v>
      </c>
      <c r="H58" s="129">
        <v>2764</v>
      </c>
    </row>
    <row r="59" spans="2:8" ht="45.75" customHeight="1" x14ac:dyDescent="0.2">
      <c r="B59" s="127"/>
      <c r="C59" s="1214" t="s">
        <v>554</v>
      </c>
      <c r="D59" s="1215"/>
      <c r="E59" s="1216"/>
      <c r="F59" s="128">
        <v>990</v>
      </c>
      <c r="G59" s="128">
        <v>1144</v>
      </c>
      <c r="H59" s="129">
        <v>797</v>
      </c>
    </row>
    <row r="60" spans="2:8" ht="45.75" customHeight="1" x14ac:dyDescent="0.2">
      <c r="B60" s="127"/>
      <c r="C60" s="1214" t="s">
        <v>555</v>
      </c>
      <c r="D60" s="1215"/>
      <c r="E60" s="1216"/>
      <c r="F60" s="128">
        <v>206</v>
      </c>
      <c r="G60" s="128">
        <v>365</v>
      </c>
      <c r="H60" s="129">
        <v>619</v>
      </c>
    </row>
    <row r="61" spans="2:8" ht="45.75" customHeight="1" x14ac:dyDescent="0.2">
      <c r="B61" s="127"/>
      <c r="C61" s="1214" t="s">
        <v>556</v>
      </c>
      <c r="D61" s="1215"/>
      <c r="E61" s="1216"/>
      <c r="F61" s="128">
        <v>556</v>
      </c>
      <c r="G61" s="128">
        <v>613</v>
      </c>
      <c r="H61" s="129">
        <v>501</v>
      </c>
    </row>
    <row r="62" spans="2:8" ht="45.75" customHeight="1" thickBot="1" x14ac:dyDescent="0.25">
      <c r="B62" s="130"/>
      <c r="C62" s="1217" t="s">
        <v>557</v>
      </c>
      <c r="D62" s="1218"/>
      <c r="E62" s="1219"/>
      <c r="F62" s="131">
        <v>164</v>
      </c>
      <c r="G62" s="131">
        <v>160</v>
      </c>
      <c r="H62" s="132">
        <v>155</v>
      </c>
    </row>
    <row r="63" spans="2:8" ht="52.5" customHeight="1" thickBot="1" x14ac:dyDescent="0.25">
      <c r="B63" s="133"/>
      <c r="C63" s="1220" t="s">
        <v>49</v>
      </c>
      <c r="D63" s="1220"/>
      <c r="E63" s="1221"/>
      <c r="F63" s="134">
        <v>9441</v>
      </c>
      <c r="G63" s="134">
        <v>11011</v>
      </c>
      <c r="H63" s="135">
        <v>11449</v>
      </c>
    </row>
    <row r="64" spans="2:8" ht="13"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row r="71" s="1" customFormat="1" ht="13.5" hidden="1" customHeight="1" x14ac:dyDescent="0.2"/>
    <row r="72" s="1" customFormat="1" ht="13.5" hidden="1" customHeight="1" x14ac:dyDescent="0.2"/>
    <row r="73" s="1" customFormat="1" ht="13.5" hidden="1" customHeight="1" x14ac:dyDescent="0.2"/>
    <row r="74" s="1" customFormat="1" ht="13.5" hidden="1" customHeight="1" x14ac:dyDescent="0.2"/>
    <row r="75" s="1" customFormat="1" ht="13.5" hidden="1" customHeight="1" x14ac:dyDescent="0.2"/>
    <row r="76" s="1" customFormat="1" ht="13.5" hidden="1" customHeight="1" x14ac:dyDescent="0.2"/>
    <row r="77" s="1" customFormat="1" ht="13.5" hidden="1" customHeight="1" x14ac:dyDescent="0.2"/>
    <row r="78" s="1" customFormat="1" ht="13.5" hidden="1" customHeight="1" x14ac:dyDescent="0.2"/>
    <row r="79" s="1" customFormat="1" ht="13.5" hidden="1" customHeight="1" x14ac:dyDescent="0.2"/>
    <row r="80" s="1" customFormat="1" ht="13.5" hidden="1" customHeight="1" x14ac:dyDescent="0.2"/>
    <row r="81" s="1" customFormat="1" ht="13.5" hidden="1" customHeight="1" x14ac:dyDescent="0.2"/>
    <row r="82" s="1" customFormat="1" ht="13.5" hidden="1" customHeight="1" x14ac:dyDescent="0.2"/>
  </sheetData>
  <sheetProtection algorithmName="SHA-512" hashValue="rkDiujjiegeY1HTk8lakL1YcH2YcpCZnytICpIDSkVGTXpXgL0xnqS7ZrWsSIDzZWqTmo8GUDkAS2iqh6nEyHg==" saltValue="xGYx3ZmtDR12KMozTkNxO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7DB8EC-3DB1-4300-AA78-7224955DEA9B}">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 x14ac:dyDescent="0.2">
      <c r="DD19" s="255"/>
      <c r="DE19" s="255"/>
    </row>
    <row r="20" spans="1:109" ht="13"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356"/>
      <c r="DD40" s="356"/>
      <c r="DE40" s="255"/>
    </row>
    <row r="41" spans="2:109" ht="16.5" x14ac:dyDescent="0.2">
      <c r="B41" s="256" t="s">
        <v>558</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357"/>
      <c r="I42" s="358"/>
      <c r="J42" s="358"/>
      <c r="K42" s="358"/>
      <c r="AM42" s="357"/>
      <c r="AN42" s="357" t="s">
        <v>559</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50" t="s">
        <v>560</v>
      </c>
      <c r="AO43" s="1251"/>
      <c r="AP43" s="1251"/>
      <c r="AQ43" s="1251"/>
      <c r="AR43" s="1251"/>
      <c r="AS43" s="1251"/>
      <c r="AT43" s="1251"/>
      <c r="AU43" s="1251"/>
      <c r="AV43" s="1251"/>
      <c r="AW43" s="1251"/>
      <c r="AX43" s="1251"/>
      <c r="AY43" s="1251"/>
      <c r="AZ43" s="1251"/>
      <c r="BA43" s="1251"/>
      <c r="BB43" s="1251"/>
      <c r="BC43" s="1251"/>
      <c r="BD43" s="1251"/>
      <c r="BE43" s="1251"/>
      <c r="BF43" s="1251"/>
      <c r="BG43" s="1251"/>
      <c r="BH43" s="1251"/>
      <c r="BI43" s="1251"/>
      <c r="BJ43" s="1251"/>
      <c r="BK43" s="1251"/>
      <c r="BL43" s="1251"/>
      <c r="BM43" s="1251"/>
      <c r="BN43" s="1251"/>
      <c r="BO43" s="1251"/>
      <c r="BP43" s="1251"/>
      <c r="BQ43" s="1251"/>
      <c r="BR43" s="1251"/>
      <c r="BS43" s="1251"/>
      <c r="BT43" s="1251"/>
      <c r="BU43" s="1251"/>
      <c r="BV43" s="1251"/>
      <c r="BW43" s="1251"/>
      <c r="BX43" s="1251"/>
      <c r="BY43" s="1251"/>
      <c r="BZ43" s="1251"/>
      <c r="CA43" s="1251"/>
      <c r="CB43" s="1251"/>
      <c r="CC43" s="1251"/>
      <c r="CD43" s="1251"/>
      <c r="CE43" s="1251"/>
      <c r="CF43" s="1251"/>
      <c r="CG43" s="1251"/>
      <c r="CH43" s="1251"/>
      <c r="CI43" s="1251"/>
      <c r="CJ43" s="1251"/>
      <c r="CK43" s="1251"/>
      <c r="CL43" s="1251"/>
      <c r="CM43" s="1251"/>
      <c r="CN43" s="1251"/>
      <c r="CO43" s="1251"/>
      <c r="CP43" s="1251"/>
      <c r="CQ43" s="1251"/>
      <c r="CR43" s="1251"/>
      <c r="CS43" s="1251"/>
      <c r="CT43" s="1251"/>
      <c r="CU43" s="1251"/>
      <c r="CV43" s="1251"/>
      <c r="CW43" s="1251"/>
      <c r="CX43" s="1251"/>
      <c r="CY43" s="1251"/>
      <c r="CZ43" s="1251"/>
      <c r="DA43" s="1251"/>
      <c r="DB43" s="1251"/>
      <c r="DC43" s="1252"/>
    </row>
    <row r="44" spans="2:109" ht="13" x14ac:dyDescent="0.2">
      <c r="B44" s="259"/>
      <c r="AN44" s="1253"/>
      <c r="AO44" s="1254"/>
      <c r="AP44" s="1254"/>
      <c r="AQ44" s="1254"/>
      <c r="AR44" s="1254"/>
      <c r="AS44" s="1254"/>
      <c r="AT44" s="1254"/>
      <c r="AU44" s="1254"/>
      <c r="AV44" s="1254"/>
      <c r="AW44" s="1254"/>
      <c r="AX44" s="1254"/>
      <c r="AY44" s="1254"/>
      <c r="AZ44" s="1254"/>
      <c r="BA44" s="1254"/>
      <c r="BB44" s="1254"/>
      <c r="BC44" s="1254"/>
      <c r="BD44" s="1254"/>
      <c r="BE44" s="1254"/>
      <c r="BF44" s="1254"/>
      <c r="BG44" s="1254"/>
      <c r="BH44" s="1254"/>
      <c r="BI44" s="1254"/>
      <c r="BJ44" s="1254"/>
      <c r="BK44" s="1254"/>
      <c r="BL44" s="1254"/>
      <c r="BM44" s="1254"/>
      <c r="BN44" s="1254"/>
      <c r="BO44" s="1254"/>
      <c r="BP44" s="1254"/>
      <c r="BQ44" s="1254"/>
      <c r="BR44" s="1254"/>
      <c r="BS44" s="1254"/>
      <c r="BT44" s="1254"/>
      <c r="BU44" s="1254"/>
      <c r="BV44" s="1254"/>
      <c r="BW44" s="1254"/>
      <c r="BX44" s="1254"/>
      <c r="BY44" s="1254"/>
      <c r="BZ44" s="1254"/>
      <c r="CA44" s="1254"/>
      <c r="CB44" s="1254"/>
      <c r="CC44" s="1254"/>
      <c r="CD44" s="1254"/>
      <c r="CE44" s="1254"/>
      <c r="CF44" s="1254"/>
      <c r="CG44" s="1254"/>
      <c r="CH44" s="1254"/>
      <c r="CI44" s="1254"/>
      <c r="CJ44" s="1254"/>
      <c r="CK44" s="1254"/>
      <c r="CL44" s="1254"/>
      <c r="CM44" s="1254"/>
      <c r="CN44" s="1254"/>
      <c r="CO44" s="1254"/>
      <c r="CP44" s="1254"/>
      <c r="CQ44" s="1254"/>
      <c r="CR44" s="1254"/>
      <c r="CS44" s="1254"/>
      <c r="CT44" s="1254"/>
      <c r="CU44" s="1254"/>
      <c r="CV44" s="1254"/>
      <c r="CW44" s="1254"/>
      <c r="CX44" s="1254"/>
      <c r="CY44" s="1254"/>
      <c r="CZ44" s="1254"/>
      <c r="DA44" s="1254"/>
      <c r="DB44" s="1254"/>
      <c r="DC44" s="1255"/>
    </row>
    <row r="45" spans="2:109" ht="13" x14ac:dyDescent="0.2">
      <c r="B45" s="259"/>
      <c r="AN45" s="1253"/>
      <c r="AO45" s="1254"/>
      <c r="AP45" s="1254"/>
      <c r="AQ45" s="1254"/>
      <c r="AR45" s="1254"/>
      <c r="AS45" s="1254"/>
      <c r="AT45" s="1254"/>
      <c r="AU45" s="1254"/>
      <c r="AV45" s="1254"/>
      <c r="AW45" s="1254"/>
      <c r="AX45" s="1254"/>
      <c r="AY45" s="1254"/>
      <c r="AZ45" s="1254"/>
      <c r="BA45" s="1254"/>
      <c r="BB45" s="1254"/>
      <c r="BC45" s="1254"/>
      <c r="BD45" s="1254"/>
      <c r="BE45" s="1254"/>
      <c r="BF45" s="1254"/>
      <c r="BG45" s="1254"/>
      <c r="BH45" s="1254"/>
      <c r="BI45" s="1254"/>
      <c r="BJ45" s="1254"/>
      <c r="BK45" s="1254"/>
      <c r="BL45" s="1254"/>
      <c r="BM45" s="1254"/>
      <c r="BN45" s="1254"/>
      <c r="BO45" s="1254"/>
      <c r="BP45" s="1254"/>
      <c r="BQ45" s="1254"/>
      <c r="BR45" s="1254"/>
      <c r="BS45" s="1254"/>
      <c r="BT45" s="1254"/>
      <c r="BU45" s="1254"/>
      <c r="BV45" s="1254"/>
      <c r="BW45" s="1254"/>
      <c r="BX45" s="1254"/>
      <c r="BY45" s="1254"/>
      <c r="BZ45" s="1254"/>
      <c r="CA45" s="1254"/>
      <c r="CB45" s="1254"/>
      <c r="CC45" s="1254"/>
      <c r="CD45" s="1254"/>
      <c r="CE45" s="1254"/>
      <c r="CF45" s="1254"/>
      <c r="CG45" s="1254"/>
      <c r="CH45" s="1254"/>
      <c r="CI45" s="1254"/>
      <c r="CJ45" s="1254"/>
      <c r="CK45" s="1254"/>
      <c r="CL45" s="1254"/>
      <c r="CM45" s="1254"/>
      <c r="CN45" s="1254"/>
      <c r="CO45" s="1254"/>
      <c r="CP45" s="1254"/>
      <c r="CQ45" s="1254"/>
      <c r="CR45" s="1254"/>
      <c r="CS45" s="1254"/>
      <c r="CT45" s="1254"/>
      <c r="CU45" s="1254"/>
      <c r="CV45" s="1254"/>
      <c r="CW45" s="1254"/>
      <c r="CX45" s="1254"/>
      <c r="CY45" s="1254"/>
      <c r="CZ45" s="1254"/>
      <c r="DA45" s="1254"/>
      <c r="DB45" s="1254"/>
      <c r="DC45" s="1255"/>
    </row>
    <row r="46" spans="2:109" ht="13" x14ac:dyDescent="0.2">
      <c r="B46" s="259"/>
      <c r="AN46" s="1253"/>
      <c r="AO46" s="1254"/>
      <c r="AP46" s="1254"/>
      <c r="AQ46" s="1254"/>
      <c r="AR46" s="1254"/>
      <c r="AS46" s="1254"/>
      <c r="AT46" s="1254"/>
      <c r="AU46" s="1254"/>
      <c r="AV46" s="1254"/>
      <c r="AW46" s="1254"/>
      <c r="AX46" s="1254"/>
      <c r="AY46" s="1254"/>
      <c r="AZ46" s="1254"/>
      <c r="BA46" s="1254"/>
      <c r="BB46" s="1254"/>
      <c r="BC46" s="1254"/>
      <c r="BD46" s="1254"/>
      <c r="BE46" s="1254"/>
      <c r="BF46" s="1254"/>
      <c r="BG46" s="1254"/>
      <c r="BH46" s="1254"/>
      <c r="BI46" s="1254"/>
      <c r="BJ46" s="1254"/>
      <c r="BK46" s="1254"/>
      <c r="BL46" s="1254"/>
      <c r="BM46" s="1254"/>
      <c r="BN46" s="1254"/>
      <c r="BO46" s="1254"/>
      <c r="BP46" s="1254"/>
      <c r="BQ46" s="1254"/>
      <c r="BR46" s="1254"/>
      <c r="BS46" s="1254"/>
      <c r="BT46" s="1254"/>
      <c r="BU46" s="1254"/>
      <c r="BV46" s="1254"/>
      <c r="BW46" s="1254"/>
      <c r="BX46" s="1254"/>
      <c r="BY46" s="1254"/>
      <c r="BZ46" s="1254"/>
      <c r="CA46" s="1254"/>
      <c r="CB46" s="1254"/>
      <c r="CC46" s="1254"/>
      <c r="CD46" s="1254"/>
      <c r="CE46" s="1254"/>
      <c r="CF46" s="1254"/>
      <c r="CG46" s="1254"/>
      <c r="CH46" s="1254"/>
      <c r="CI46" s="1254"/>
      <c r="CJ46" s="1254"/>
      <c r="CK46" s="1254"/>
      <c r="CL46" s="1254"/>
      <c r="CM46" s="1254"/>
      <c r="CN46" s="1254"/>
      <c r="CO46" s="1254"/>
      <c r="CP46" s="1254"/>
      <c r="CQ46" s="1254"/>
      <c r="CR46" s="1254"/>
      <c r="CS46" s="1254"/>
      <c r="CT46" s="1254"/>
      <c r="CU46" s="1254"/>
      <c r="CV46" s="1254"/>
      <c r="CW46" s="1254"/>
      <c r="CX46" s="1254"/>
      <c r="CY46" s="1254"/>
      <c r="CZ46" s="1254"/>
      <c r="DA46" s="1254"/>
      <c r="DB46" s="1254"/>
      <c r="DC46" s="1255"/>
    </row>
    <row r="47" spans="2:109" ht="13" x14ac:dyDescent="0.2">
      <c r="B47" s="259"/>
      <c r="AN47" s="1256"/>
      <c r="AO47" s="1257"/>
      <c r="AP47" s="1257"/>
      <c r="AQ47" s="1257"/>
      <c r="AR47" s="1257"/>
      <c r="AS47" s="1257"/>
      <c r="AT47" s="1257"/>
      <c r="AU47" s="1257"/>
      <c r="AV47" s="1257"/>
      <c r="AW47" s="1257"/>
      <c r="AX47" s="1257"/>
      <c r="AY47" s="1257"/>
      <c r="AZ47" s="1257"/>
      <c r="BA47" s="1257"/>
      <c r="BB47" s="1257"/>
      <c r="BC47" s="1257"/>
      <c r="BD47" s="1257"/>
      <c r="BE47" s="1257"/>
      <c r="BF47" s="1257"/>
      <c r="BG47" s="1257"/>
      <c r="BH47" s="1257"/>
      <c r="BI47" s="1257"/>
      <c r="BJ47" s="1257"/>
      <c r="BK47" s="1257"/>
      <c r="BL47" s="1257"/>
      <c r="BM47" s="1257"/>
      <c r="BN47" s="1257"/>
      <c r="BO47" s="1257"/>
      <c r="BP47" s="1257"/>
      <c r="BQ47" s="1257"/>
      <c r="BR47" s="1257"/>
      <c r="BS47" s="1257"/>
      <c r="BT47" s="1257"/>
      <c r="BU47" s="1257"/>
      <c r="BV47" s="1257"/>
      <c r="BW47" s="1257"/>
      <c r="BX47" s="1257"/>
      <c r="BY47" s="1257"/>
      <c r="BZ47" s="1257"/>
      <c r="CA47" s="1257"/>
      <c r="CB47" s="1257"/>
      <c r="CC47" s="1257"/>
      <c r="CD47" s="1257"/>
      <c r="CE47" s="1257"/>
      <c r="CF47" s="1257"/>
      <c r="CG47" s="1257"/>
      <c r="CH47" s="1257"/>
      <c r="CI47" s="1257"/>
      <c r="CJ47" s="1257"/>
      <c r="CK47" s="1257"/>
      <c r="CL47" s="1257"/>
      <c r="CM47" s="1257"/>
      <c r="CN47" s="1257"/>
      <c r="CO47" s="1257"/>
      <c r="CP47" s="1257"/>
      <c r="CQ47" s="1257"/>
      <c r="CR47" s="1257"/>
      <c r="CS47" s="1257"/>
      <c r="CT47" s="1257"/>
      <c r="CU47" s="1257"/>
      <c r="CV47" s="1257"/>
      <c r="CW47" s="1257"/>
      <c r="CX47" s="1257"/>
      <c r="CY47" s="1257"/>
      <c r="CZ47" s="1257"/>
      <c r="DA47" s="1257"/>
      <c r="DB47" s="1257"/>
      <c r="DC47" s="1258"/>
    </row>
    <row r="48" spans="2:109" ht="13"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 x14ac:dyDescent="0.2">
      <c r="B49" s="259"/>
      <c r="AN49" s="255" t="s">
        <v>561</v>
      </c>
    </row>
    <row r="50" spans="1:109" ht="13" x14ac:dyDescent="0.2">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524</v>
      </c>
      <c r="BQ50" s="1233"/>
      <c r="BR50" s="1233"/>
      <c r="BS50" s="1233"/>
      <c r="BT50" s="1233"/>
      <c r="BU50" s="1233"/>
      <c r="BV50" s="1233"/>
      <c r="BW50" s="1233"/>
      <c r="BX50" s="1233" t="s">
        <v>525</v>
      </c>
      <c r="BY50" s="1233"/>
      <c r="BZ50" s="1233"/>
      <c r="CA50" s="1233"/>
      <c r="CB50" s="1233"/>
      <c r="CC50" s="1233"/>
      <c r="CD50" s="1233"/>
      <c r="CE50" s="1233"/>
      <c r="CF50" s="1233" t="s">
        <v>526</v>
      </c>
      <c r="CG50" s="1233"/>
      <c r="CH50" s="1233"/>
      <c r="CI50" s="1233"/>
      <c r="CJ50" s="1233"/>
      <c r="CK50" s="1233"/>
      <c r="CL50" s="1233"/>
      <c r="CM50" s="1233"/>
      <c r="CN50" s="1233" t="s">
        <v>527</v>
      </c>
      <c r="CO50" s="1233"/>
      <c r="CP50" s="1233"/>
      <c r="CQ50" s="1233"/>
      <c r="CR50" s="1233"/>
      <c r="CS50" s="1233"/>
      <c r="CT50" s="1233"/>
      <c r="CU50" s="1233"/>
      <c r="CV50" s="1233" t="s">
        <v>528</v>
      </c>
      <c r="CW50" s="1233"/>
      <c r="CX50" s="1233"/>
      <c r="CY50" s="1233"/>
      <c r="CZ50" s="1233"/>
      <c r="DA50" s="1233"/>
      <c r="DB50" s="1233"/>
      <c r="DC50" s="1233"/>
    </row>
    <row r="51" spans="1:109" ht="13.5" customHeight="1" x14ac:dyDescent="0.2">
      <c r="B51" s="259"/>
      <c r="G51" s="1236"/>
      <c r="H51" s="1236"/>
      <c r="I51" s="1249"/>
      <c r="J51" s="1249"/>
      <c r="K51" s="1235"/>
      <c r="L51" s="1235"/>
      <c r="M51" s="1235"/>
      <c r="N51" s="1235"/>
      <c r="AM51" s="359"/>
      <c r="AN51" s="1231" t="s">
        <v>562</v>
      </c>
      <c r="AO51" s="1231"/>
      <c r="AP51" s="1231"/>
      <c r="AQ51" s="1231"/>
      <c r="AR51" s="1231"/>
      <c r="AS51" s="1231"/>
      <c r="AT51" s="1231"/>
      <c r="AU51" s="1231"/>
      <c r="AV51" s="1231"/>
      <c r="AW51" s="1231"/>
      <c r="AX51" s="1231"/>
      <c r="AY51" s="1231"/>
      <c r="AZ51" s="1231"/>
      <c r="BA51" s="1231"/>
      <c r="BB51" s="1231" t="s">
        <v>563</v>
      </c>
      <c r="BC51" s="1231"/>
      <c r="BD51" s="1231"/>
      <c r="BE51" s="1231"/>
      <c r="BF51" s="1231"/>
      <c r="BG51" s="1231"/>
      <c r="BH51" s="1231"/>
      <c r="BI51" s="1231"/>
      <c r="BJ51" s="1231"/>
      <c r="BK51" s="1231"/>
      <c r="BL51" s="1231"/>
      <c r="BM51" s="1231"/>
      <c r="BN51" s="1231"/>
      <c r="BO51" s="1231"/>
      <c r="BP51" s="1228"/>
      <c r="BQ51" s="1228"/>
      <c r="BR51" s="1228"/>
      <c r="BS51" s="1228"/>
      <c r="BT51" s="1228"/>
      <c r="BU51" s="1228"/>
      <c r="BV51" s="1228"/>
      <c r="BW51" s="1228"/>
      <c r="BX51" s="1228"/>
      <c r="BY51" s="1228"/>
      <c r="BZ51" s="1228"/>
      <c r="CA51" s="1228"/>
      <c r="CB51" s="1228"/>
      <c r="CC51" s="1228"/>
      <c r="CD51" s="1228"/>
      <c r="CE51" s="1228"/>
      <c r="CF51" s="1228"/>
      <c r="CG51" s="1228"/>
      <c r="CH51" s="1228"/>
      <c r="CI51" s="1228"/>
      <c r="CJ51" s="1228"/>
      <c r="CK51" s="1228"/>
      <c r="CL51" s="1228"/>
      <c r="CM51" s="1228"/>
      <c r="CN51" s="1228"/>
      <c r="CO51" s="1228"/>
      <c r="CP51" s="1228"/>
      <c r="CQ51" s="1228"/>
      <c r="CR51" s="1228"/>
      <c r="CS51" s="1228"/>
      <c r="CT51" s="1228"/>
      <c r="CU51" s="1228"/>
      <c r="CV51" s="1228"/>
      <c r="CW51" s="1228"/>
      <c r="CX51" s="1228"/>
      <c r="CY51" s="1228"/>
      <c r="CZ51" s="1228"/>
      <c r="DA51" s="1228"/>
      <c r="DB51" s="1228"/>
      <c r="DC51" s="1228"/>
    </row>
    <row r="52" spans="1:109" ht="13" x14ac:dyDescent="0.2">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 x14ac:dyDescent="0.2">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564</v>
      </c>
      <c r="BC53" s="1231"/>
      <c r="BD53" s="1231"/>
      <c r="BE53" s="1231"/>
      <c r="BF53" s="1231"/>
      <c r="BG53" s="1231"/>
      <c r="BH53" s="1231"/>
      <c r="BI53" s="1231"/>
      <c r="BJ53" s="1231"/>
      <c r="BK53" s="1231"/>
      <c r="BL53" s="1231"/>
      <c r="BM53" s="1231"/>
      <c r="BN53" s="1231"/>
      <c r="BO53" s="1231"/>
      <c r="BP53" s="1228">
        <v>60</v>
      </c>
      <c r="BQ53" s="1228"/>
      <c r="BR53" s="1228"/>
      <c r="BS53" s="1228"/>
      <c r="BT53" s="1228"/>
      <c r="BU53" s="1228"/>
      <c r="BV53" s="1228"/>
      <c r="BW53" s="1228"/>
      <c r="BX53" s="1228">
        <v>60.5</v>
      </c>
      <c r="BY53" s="1228"/>
      <c r="BZ53" s="1228"/>
      <c r="CA53" s="1228"/>
      <c r="CB53" s="1228"/>
      <c r="CC53" s="1228"/>
      <c r="CD53" s="1228"/>
      <c r="CE53" s="1228"/>
      <c r="CF53" s="1228">
        <v>61.7</v>
      </c>
      <c r="CG53" s="1228"/>
      <c r="CH53" s="1228"/>
      <c r="CI53" s="1228"/>
      <c r="CJ53" s="1228"/>
      <c r="CK53" s="1228"/>
      <c r="CL53" s="1228"/>
      <c r="CM53" s="1228"/>
      <c r="CN53" s="1228">
        <v>62.1</v>
      </c>
      <c r="CO53" s="1228"/>
      <c r="CP53" s="1228"/>
      <c r="CQ53" s="1228"/>
      <c r="CR53" s="1228"/>
      <c r="CS53" s="1228"/>
      <c r="CT53" s="1228"/>
      <c r="CU53" s="1228"/>
      <c r="CV53" s="1228">
        <v>64.099999999999994</v>
      </c>
      <c r="CW53" s="1228"/>
      <c r="CX53" s="1228"/>
      <c r="CY53" s="1228"/>
      <c r="CZ53" s="1228"/>
      <c r="DA53" s="1228"/>
      <c r="DB53" s="1228"/>
      <c r="DC53" s="1228"/>
    </row>
    <row r="54" spans="1:109" ht="13" x14ac:dyDescent="0.2">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 x14ac:dyDescent="0.2">
      <c r="A55" s="358"/>
      <c r="B55" s="259"/>
      <c r="G55" s="1234"/>
      <c r="H55" s="1234"/>
      <c r="I55" s="1234"/>
      <c r="J55" s="1234"/>
      <c r="K55" s="1235"/>
      <c r="L55" s="1235"/>
      <c r="M55" s="1235"/>
      <c r="N55" s="1235"/>
      <c r="AN55" s="1233" t="s">
        <v>565</v>
      </c>
      <c r="AO55" s="1233"/>
      <c r="AP55" s="1233"/>
      <c r="AQ55" s="1233"/>
      <c r="AR55" s="1233"/>
      <c r="AS55" s="1233"/>
      <c r="AT55" s="1233"/>
      <c r="AU55" s="1233"/>
      <c r="AV55" s="1233"/>
      <c r="AW55" s="1233"/>
      <c r="AX55" s="1233"/>
      <c r="AY55" s="1233"/>
      <c r="AZ55" s="1233"/>
      <c r="BA55" s="1233"/>
      <c r="BB55" s="1231" t="s">
        <v>563</v>
      </c>
      <c r="BC55" s="1231"/>
      <c r="BD55" s="1231"/>
      <c r="BE55" s="1231"/>
      <c r="BF55" s="1231"/>
      <c r="BG55" s="1231"/>
      <c r="BH55" s="1231"/>
      <c r="BI55" s="1231"/>
      <c r="BJ55" s="1231"/>
      <c r="BK55" s="1231"/>
      <c r="BL55" s="1231"/>
      <c r="BM55" s="1231"/>
      <c r="BN55" s="1231"/>
      <c r="BO55" s="1231"/>
      <c r="BP55" s="1228">
        <v>25.5</v>
      </c>
      <c r="BQ55" s="1228"/>
      <c r="BR55" s="1228"/>
      <c r="BS55" s="1228"/>
      <c r="BT55" s="1228"/>
      <c r="BU55" s="1228"/>
      <c r="BV55" s="1228"/>
      <c r="BW55" s="1228"/>
      <c r="BX55" s="1228">
        <v>25.1</v>
      </c>
      <c r="BY55" s="1228"/>
      <c r="BZ55" s="1228"/>
      <c r="CA55" s="1228"/>
      <c r="CB55" s="1228"/>
      <c r="CC55" s="1228"/>
      <c r="CD55" s="1228"/>
      <c r="CE55" s="1228"/>
      <c r="CF55" s="1228">
        <v>18</v>
      </c>
      <c r="CG55" s="1228"/>
      <c r="CH55" s="1228"/>
      <c r="CI55" s="1228"/>
      <c r="CJ55" s="1228"/>
      <c r="CK55" s="1228"/>
      <c r="CL55" s="1228"/>
      <c r="CM55" s="1228"/>
      <c r="CN55" s="1228">
        <v>12.7</v>
      </c>
      <c r="CO55" s="1228"/>
      <c r="CP55" s="1228"/>
      <c r="CQ55" s="1228"/>
      <c r="CR55" s="1228"/>
      <c r="CS55" s="1228"/>
      <c r="CT55" s="1228"/>
      <c r="CU55" s="1228"/>
      <c r="CV55" s="1228">
        <v>10</v>
      </c>
      <c r="CW55" s="1228"/>
      <c r="CX55" s="1228"/>
      <c r="CY55" s="1228"/>
      <c r="CZ55" s="1228"/>
      <c r="DA55" s="1228"/>
      <c r="DB55" s="1228"/>
      <c r="DC55" s="1228"/>
    </row>
    <row r="56" spans="1:109" ht="13" x14ac:dyDescent="0.2">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ht="13" x14ac:dyDescent="0.2">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564</v>
      </c>
      <c r="BC57" s="1231"/>
      <c r="BD57" s="1231"/>
      <c r="BE57" s="1231"/>
      <c r="BF57" s="1231"/>
      <c r="BG57" s="1231"/>
      <c r="BH57" s="1231"/>
      <c r="BI57" s="1231"/>
      <c r="BJ57" s="1231"/>
      <c r="BK57" s="1231"/>
      <c r="BL57" s="1231"/>
      <c r="BM57" s="1231"/>
      <c r="BN57" s="1231"/>
      <c r="BO57" s="1231"/>
      <c r="BP57" s="1228">
        <v>60.9</v>
      </c>
      <c r="BQ57" s="1228"/>
      <c r="BR57" s="1228"/>
      <c r="BS57" s="1228"/>
      <c r="BT57" s="1228"/>
      <c r="BU57" s="1228"/>
      <c r="BV57" s="1228"/>
      <c r="BW57" s="1228"/>
      <c r="BX57" s="1228">
        <v>61</v>
      </c>
      <c r="BY57" s="1228"/>
      <c r="BZ57" s="1228"/>
      <c r="CA57" s="1228"/>
      <c r="CB57" s="1228"/>
      <c r="CC57" s="1228"/>
      <c r="CD57" s="1228"/>
      <c r="CE57" s="1228"/>
      <c r="CF57" s="1228">
        <v>62.2</v>
      </c>
      <c r="CG57" s="1228"/>
      <c r="CH57" s="1228"/>
      <c r="CI57" s="1228"/>
      <c r="CJ57" s="1228"/>
      <c r="CK57" s="1228"/>
      <c r="CL57" s="1228"/>
      <c r="CM57" s="1228"/>
      <c r="CN57" s="1228">
        <v>63.2</v>
      </c>
      <c r="CO57" s="1228"/>
      <c r="CP57" s="1228"/>
      <c r="CQ57" s="1228"/>
      <c r="CR57" s="1228"/>
      <c r="CS57" s="1228"/>
      <c r="CT57" s="1228"/>
      <c r="CU57" s="1228"/>
      <c r="CV57" s="1228">
        <v>64.599999999999994</v>
      </c>
      <c r="CW57" s="1228"/>
      <c r="CX57" s="1228"/>
      <c r="CY57" s="1228"/>
      <c r="CZ57" s="1228"/>
      <c r="DA57" s="1228"/>
      <c r="DB57" s="1228"/>
      <c r="DC57" s="1228"/>
      <c r="DD57" s="363"/>
      <c r="DE57" s="362"/>
    </row>
    <row r="58" spans="1:109" s="358" customFormat="1" ht="13" x14ac:dyDescent="0.2">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ht="13"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5" x14ac:dyDescent="0.2">
      <c r="B63" s="312" t="s">
        <v>566</v>
      </c>
    </row>
    <row r="64" spans="1:109" ht="13" x14ac:dyDescent="0.2">
      <c r="B64" s="259"/>
      <c r="G64" s="357"/>
      <c r="I64" s="369"/>
      <c r="J64" s="369"/>
      <c r="K64" s="369"/>
      <c r="L64" s="369"/>
      <c r="M64" s="369"/>
      <c r="N64" s="370"/>
      <c r="AM64" s="357"/>
      <c r="AN64" s="357" t="s">
        <v>559</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 x14ac:dyDescent="0.2">
      <c r="B65" s="259"/>
      <c r="AN65" s="1240" t="s">
        <v>567</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ht="13" x14ac:dyDescent="0.2">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ht="13" x14ac:dyDescent="0.2">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ht="13" x14ac:dyDescent="0.2">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ht="13" x14ac:dyDescent="0.2">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ht="13"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 x14ac:dyDescent="0.2">
      <c r="B71" s="259"/>
      <c r="G71" s="374"/>
      <c r="I71" s="375"/>
      <c r="J71" s="372"/>
      <c r="K71" s="372"/>
      <c r="L71" s="373"/>
      <c r="M71" s="372"/>
      <c r="N71" s="373"/>
      <c r="AM71" s="374"/>
      <c r="AN71" s="255" t="s">
        <v>561</v>
      </c>
    </row>
    <row r="72" spans="2:107" ht="13" x14ac:dyDescent="0.2">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524</v>
      </c>
      <c r="BQ72" s="1233"/>
      <c r="BR72" s="1233"/>
      <c r="BS72" s="1233"/>
      <c r="BT72" s="1233"/>
      <c r="BU72" s="1233"/>
      <c r="BV72" s="1233"/>
      <c r="BW72" s="1233"/>
      <c r="BX72" s="1233" t="s">
        <v>525</v>
      </c>
      <c r="BY72" s="1233"/>
      <c r="BZ72" s="1233"/>
      <c r="CA72" s="1233"/>
      <c r="CB72" s="1233"/>
      <c r="CC72" s="1233"/>
      <c r="CD72" s="1233"/>
      <c r="CE72" s="1233"/>
      <c r="CF72" s="1233" t="s">
        <v>526</v>
      </c>
      <c r="CG72" s="1233"/>
      <c r="CH72" s="1233"/>
      <c r="CI72" s="1233"/>
      <c r="CJ72" s="1233"/>
      <c r="CK72" s="1233"/>
      <c r="CL72" s="1233"/>
      <c r="CM72" s="1233"/>
      <c r="CN72" s="1233" t="s">
        <v>527</v>
      </c>
      <c r="CO72" s="1233"/>
      <c r="CP72" s="1233"/>
      <c r="CQ72" s="1233"/>
      <c r="CR72" s="1233"/>
      <c r="CS72" s="1233"/>
      <c r="CT72" s="1233"/>
      <c r="CU72" s="1233"/>
      <c r="CV72" s="1233" t="s">
        <v>528</v>
      </c>
      <c r="CW72" s="1233"/>
      <c r="CX72" s="1233"/>
      <c r="CY72" s="1233"/>
      <c r="CZ72" s="1233"/>
      <c r="DA72" s="1233"/>
      <c r="DB72" s="1233"/>
      <c r="DC72" s="1233"/>
    </row>
    <row r="73" spans="2:107" ht="13" x14ac:dyDescent="0.2">
      <c r="B73" s="259"/>
      <c r="G73" s="1236"/>
      <c r="H73" s="1236"/>
      <c r="I73" s="1236"/>
      <c r="J73" s="1236"/>
      <c r="K73" s="1232"/>
      <c r="L73" s="1232"/>
      <c r="M73" s="1232"/>
      <c r="N73" s="1232"/>
      <c r="AM73" s="359"/>
      <c r="AN73" s="1231" t="s">
        <v>562</v>
      </c>
      <c r="AO73" s="1231"/>
      <c r="AP73" s="1231"/>
      <c r="AQ73" s="1231"/>
      <c r="AR73" s="1231"/>
      <c r="AS73" s="1231"/>
      <c r="AT73" s="1231"/>
      <c r="AU73" s="1231"/>
      <c r="AV73" s="1231"/>
      <c r="AW73" s="1231"/>
      <c r="AX73" s="1231"/>
      <c r="AY73" s="1231"/>
      <c r="AZ73" s="1231"/>
      <c r="BA73" s="1231"/>
      <c r="BB73" s="1231" t="s">
        <v>563</v>
      </c>
      <c r="BC73" s="1231"/>
      <c r="BD73" s="1231"/>
      <c r="BE73" s="1231"/>
      <c r="BF73" s="1231"/>
      <c r="BG73" s="1231"/>
      <c r="BH73" s="1231"/>
      <c r="BI73" s="1231"/>
      <c r="BJ73" s="1231"/>
      <c r="BK73" s="1231"/>
      <c r="BL73" s="1231"/>
      <c r="BM73" s="1231"/>
      <c r="BN73" s="1231"/>
      <c r="BO73" s="1231"/>
      <c r="BP73" s="1228"/>
      <c r="BQ73" s="1228"/>
      <c r="BR73" s="1228"/>
      <c r="BS73" s="1228"/>
      <c r="BT73" s="1228"/>
      <c r="BU73" s="1228"/>
      <c r="BV73" s="1228"/>
      <c r="BW73" s="1228"/>
      <c r="BX73" s="1228"/>
      <c r="BY73" s="1228"/>
      <c r="BZ73" s="1228"/>
      <c r="CA73" s="1228"/>
      <c r="CB73" s="1228"/>
      <c r="CC73" s="1228"/>
      <c r="CD73" s="1228"/>
      <c r="CE73" s="1228"/>
      <c r="CF73" s="1228"/>
      <c r="CG73" s="1228"/>
      <c r="CH73" s="1228"/>
      <c r="CI73" s="1228"/>
      <c r="CJ73" s="1228"/>
      <c r="CK73" s="1228"/>
      <c r="CL73" s="1228"/>
      <c r="CM73" s="1228"/>
      <c r="CN73" s="1228"/>
      <c r="CO73" s="1228"/>
      <c r="CP73" s="1228"/>
      <c r="CQ73" s="1228"/>
      <c r="CR73" s="1228"/>
      <c r="CS73" s="1228"/>
      <c r="CT73" s="1228"/>
      <c r="CU73" s="1228"/>
      <c r="CV73" s="1228"/>
      <c r="CW73" s="1228"/>
      <c r="CX73" s="1228"/>
      <c r="CY73" s="1228"/>
      <c r="CZ73" s="1228"/>
      <c r="DA73" s="1228"/>
      <c r="DB73" s="1228"/>
      <c r="DC73" s="1228"/>
    </row>
    <row r="74" spans="2:107" ht="13" x14ac:dyDescent="0.2">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 x14ac:dyDescent="0.2">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568</v>
      </c>
      <c r="BC75" s="1231"/>
      <c r="BD75" s="1231"/>
      <c r="BE75" s="1231"/>
      <c r="BF75" s="1231"/>
      <c r="BG75" s="1231"/>
      <c r="BH75" s="1231"/>
      <c r="BI75" s="1231"/>
      <c r="BJ75" s="1231"/>
      <c r="BK75" s="1231"/>
      <c r="BL75" s="1231"/>
      <c r="BM75" s="1231"/>
      <c r="BN75" s="1231"/>
      <c r="BO75" s="1231"/>
      <c r="BP75" s="1228">
        <v>-2</v>
      </c>
      <c r="BQ75" s="1228"/>
      <c r="BR75" s="1228"/>
      <c r="BS75" s="1228"/>
      <c r="BT75" s="1228"/>
      <c r="BU75" s="1228"/>
      <c r="BV75" s="1228"/>
      <c r="BW75" s="1228"/>
      <c r="BX75" s="1228">
        <v>-1.5</v>
      </c>
      <c r="BY75" s="1228"/>
      <c r="BZ75" s="1228"/>
      <c r="CA75" s="1228"/>
      <c r="CB75" s="1228"/>
      <c r="CC75" s="1228"/>
      <c r="CD75" s="1228"/>
      <c r="CE75" s="1228"/>
      <c r="CF75" s="1228">
        <v>-0.8</v>
      </c>
      <c r="CG75" s="1228"/>
      <c r="CH75" s="1228"/>
      <c r="CI75" s="1228"/>
      <c r="CJ75" s="1228"/>
      <c r="CK75" s="1228"/>
      <c r="CL75" s="1228"/>
      <c r="CM75" s="1228"/>
      <c r="CN75" s="1228">
        <v>-0.4</v>
      </c>
      <c r="CO75" s="1228"/>
      <c r="CP75" s="1228"/>
      <c r="CQ75" s="1228"/>
      <c r="CR75" s="1228"/>
      <c r="CS75" s="1228"/>
      <c r="CT75" s="1228"/>
      <c r="CU75" s="1228"/>
      <c r="CV75" s="1228">
        <v>-0.2</v>
      </c>
      <c r="CW75" s="1228"/>
      <c r="CX75" s="1228"/>
      <c r="CY75" s="1228"/>
      <c r="CZ75" s="1228"/>
      <c r="DA75" s="1228"/>
      <c r="DB75" s="1228"/>
      <c r="DC75" s="1228"/>
    </row>
    <row r="76" spans="2:107" ht="13" x14ac:dyDescent="0.2">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 x14ac:dyDescent="0.2">
      <c r="B77" s="259"/>
      <c r="G77" s="1234"/>
      <c r="H77" s="1234"/>
      <c r="I77" s="1234"/>
      <c r="J77" s="1234"/>
      <c r="K77" s="1232"/>
      <c r="L77" s="1232"/>
      <c r="M77" s="1232"/>
      <c r="N77" s="1232"/>
      <c r="AN77" s="1233" t="s">
        <v>565</v>
      </c>
      <c r="AO77" s="1233"/>
      <c r="AP77" s="1233"/>
      <c r="AQ77" s="1233"/>
      <c r="AR77" s="1233"/>
      <c r="AS77" s="1233"/>
      <c r="AT77" s="1233"/>
      <c r="AU77" s="1233"/>
      <c r="AV77" s="1233"/>
      <c r="AW77" s="1233"/>
      <c r="AX77" s="1233"/>
      <c r="AY77" s="1233"/>
      <c r="AZ77" s="1233"/>
      <c r="BA77" s="1233"/>
      <c r="BB77" s="1231" t="s">
        <v>563</v>
      </c>
      <c r="BC77" s="1231"/>
      <c r="BD77" s="1231"/>
      <c r="BE77" s="1231"/>
      <c r="BF77" s="1231"/>
      <c r="BG77" s="1231"/>
      <c r="BH77" s="1231"/>
      <c r="BI77" s="1231"/>
      <c r="BJ77" s="1231"/>
      <c r="BK77" s="1231"/>
      <c r="BL77" s="1231"/>
      <c r="BM77" s="1231"/>
      <c r="BN77" s="1231"/>
      <c r="BO77" s="1231"/>
      <c r="BP77" s="1228">
        <v>25.5</v>
      </c>
      <c r="BQ77" s="1228"/>
      <c r="BR77" s="1228"/>
      <c r="BS77" s="1228"/>
      <c r="BT77" s="1228"/>
      <c r="BU77" s="1228"/>
      <c r="BV77" s="1228"/>
      <c r="BW77" s="1228"/>
      <c r="BX77" s="1228">
        <v>25.1</v>
      </c>
      <c r="BY77" s="1228"/>
      <c r="BZ77" s="1228"/>
      <c r="CA77" s="1228"/>
      <c r="CB77" s="1228"/>
      <c r="CC77" s="1228"/>
      <c r="CD77" s="1228"/>
      <c r="CE77" s="1228"/>
      <c r="CF77" s="1228">
        <v>18</v>
      </c>
      <c r="CG77" s="1228"/>
      <c r="CH77" s="1228"/>
      <c r="CI77" s="1228"/>
      <c r="CJ77" s="1228"/>
      <c r="CK77" s="1228"/>
      <c r="CL77" s="1228"/>
      <c r="CM77" s="1228"/>
      <c r="CN77" s="1228">
        <v>12.7</v>
      </c>
      <c r="CO77" s="1228"/>
      <c r="CP77" s="1228"/>
      <c r="CQ77" s="1228"/>
      <c r="CR77" s="1228"/>
      <c r="CS77" s="1228"/>
      <c r="CT77" s="1228"/>
      <c r="CU77" s="1228"/>
      <c r="CV77" s="1228">
        <v>10</v>
      </c>
      <c r="CW77" s="1228"/>
      <c r="CX77" s="1228"/>
      <c r="CY77" s="1228"/>
      <c r="CZ77" s="1228"/>
      <c r="DA77" s="1228"/>
      <c r="DB77" s="1228"/>
      <c r="DC77" s="1228"/>
    </row>
    <row r="78" spans="2:107" ht="13" x14ac:dyDescent="0.2">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 x14ac:dyDescent="0.2">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568</v>
      </c>
      <c r="BC79" s="1231"/>
      <c r="BD79" s="1231"/>
      <c r="BE79" s="1231"/>
      <c r="BF79" s="1231"/>
      <c r="BG79" s="1231"/>
      <c r="BH79" s="1231"/>
      <c r="BI79" s="1231"/>
      <c r="BJ79" s="1231"/>
      <c r="BK79" s="1231"/>
      <c r="BL79" s="1231"/>
      <c r="BM79" s="1231"/>
      <c r="BN79" s="1231"/>
      <c r="BO79" s="1231"/>
      <c r="BP79" s="1228">
        <v>6.6</v>
      </c>
      <c r="BQ79" s="1228"/>
      <c r="BR79" s="1228"/>
      <c r="BS79" s="1228"/>
      <c r="BT79" s="1228"/>
      <c r="BU79" s="1228"/>
      <c r="BV79" s="1228"/>
      <c r="BW79" s="1228"/>
      <c r="BX79" s="1228">
        <v>6.4</v>
      </c>
      <c r="BY79" s="1228"/>
      <c r="BZ79" s="1228"/>
      <c r="CA79" s="1228"/>
      <c r="CB79" s="1228"/>
      <c r="CC79" s="1228"/>
      <c r="CD79" s="1228"/>
      <c r="CE79" s="1228"/>
      <c r="CF79" s="1228">
        <v>6.6</v>
      </c>
      <c r="CG79" s="1228"/>
      <c r="CH79" s="1228"/>
      <c r="CI79" s="1228"/>
      <c r="CJ79" s="1228"/>
      <c r="CK79" s="1228"/>
      <c r="CL79" s="1228"/>
      <c r="CM79" s="1228"/>
      <c r="CN79" s="1228">
        <v>6.6</v>
      </c>
      <c r="CO79" s="1228"/>
      <c r="CP79" s="1228"/>
      <c r="CQ79" s="1228"/>
      <c r="CR79" s="1228"/>
      <c r="CS79" s="1228"/>
      <c r="CT79" s="1228"/>
      <c r="CU79" s="1228"/>
      <c r="CV79" s="1228">
        <v>6.7</v>
      </c>
      <c r="CW79" s="1228"/>
      <c r="CX79" s="1228"/>
      <c r="CY79" s="1228"/>
      <c r="CZ79" s="1228"/>
      <c r="DA79" s="1228"/>
      <c r="DB79" s="1228"/>
      <c r="DC79" s="1228"/>
    </row>
    <row r="80" spans="2:107" ht="13" x14ac:dyDescent="0.2">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 x14ac:dyDescent="0.2">
      <c r="B81" s="259"/>
    </row>
    <row r="82" spans="2:109" ht="16.5"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n8h7Zx4v1GL7ClpropkzFMuXKRVpJZY0EVSWXyVvfAC7VasD0lin93mrpOC8AZUDQVSmFilvxmVHnd2K3pNy4Q==" saltValue="lll8v4freyUH0ZfMaQ6yE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4C6A7C-63B1-4FD8-A649-F100E9990602}">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474</v>
      </c>
    </row>
  </sheetData>
  <sheetProtection algorithmName="SHA-512" hashValue="YapHYAkIqzHhjnHEUlvoV88xLhWjJfh/lYim0Hx+r8aRZwBk1Tr4Wmn7r9e2Z1XAjH1wmJFOf8KeHOOeodqLRA==" saltValue="J8P2NLl2lAxeKMHgXmcWJ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37A56E-CC09-457C-92FA-8AFCDD33E9BE}">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474</v>
      </c>
    </row>
  </sheetData>
  <sheetProtection algorithmName="SHA-512" hashValue="D/iqgoQkTU73Oe0vjgvkA0Pw3wu/Xk0/Vko0EekpgW47n3ayubkN6OBQslp+NG7FcmaFsCCs6i9JMqP3MFAB+g==" saltValue="G3tXUoR+eMclgSmffE2xv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523</v>
      </c>
      <c r="G2" s="149"/>
      <c r="H2" s="150"/>
    </row>
    <row r="3" spans="1:8" x14ac:dyDescent="0.2">
      <c r="A3" s="146" t="s">
        <v>516</v>
      </c>
      <c r="B3" s="151"/>
      <c r="C3" s="152"/>
      <c r="D3" s="153">
        <v>52719</v>
      </c>
      <c r="E3" s="154"/>
      <c r="F3" s="155">
        <v>62383</v>
      </c>
      <c r="G3" s="156"/>
      <c r="H3" s="157"/>
    </row>
    <row r="4" spans="1:8" x14ac:dyDescent="0.2">
      <c r="A4" s="158"/>
      <c r="B4" s="159"/>
      <c r="C4" s="160"/>
      <c r="D4" s="161">
        <v>36551</v>
      </c>
      <c r="E4" s="162"/>
      <c r="F4" s="163">
        <v>35325</v>
      </c>
      <c r="G4" s="164"/>
      <c r="H4" s="165"/>
    </row>
    <row r="5" spans="1:8" x14ac:dyDescent="0.2">
      <c r="A5" s="146" t="s">
        <v>518</v>
      </c>
      <c r="B5" s="151"/>
      <c r="C5" s="152"/>
      <c r="D5" s="153">
        <v>49225</v>
      </c>
      <c r="E5" s="154"/>
      <c r="F5" s="155">
        <v>63812</v>
      </c>
      <c r="G5" s="156"/>
      <c r="H5" s="157"/>
    </row>
    <row r="6" spans="1:8" x14ac:dyDescent="0.2">
      <c r="A6" s="158"/>
      <c r="B6" s="159"/>
      <c r="C6" s="160"/>
      <c r="D6" s="161">
        <v>43207</v>
      </c>
      <c r="E6" s="162"/>
      <c r="F6" s="163">
        <v>33848</v>
      </c>
      <c r="G6" s="164"/>
      <c r="H6" s="165"/>
    </row>
    <row r="7" spans="1:8" x14ac:dyDescent="0.2">
      <c r="A7" s="146" t="s">
        <v>519</v>
      </c>
      <c r="B7" s="151"/>
      <c r="C7" s="152"/>
      <c r="D7" s="153">
        <v>50527</v>
      </c>
      <c r="E7" s="154"/>
      <c r="F7" s="155">
        <v>54225</v>
      </c>
      <c r="G7" s="156"/>
      <c r="H7" s="157"/>
    </row>
    <row r="8" spans="1:8" x14ac:dyDescent="0.2">
      <c r="A8" s="158"/>
      <c r="B8" s="159"/>
      <c r="C8" s="160"/>
      <c r="D8" s="161">
        <v>42599</v>
      </c>
      <c r="E8" s="162"/>
      <c r="F8" s="163">
        <v>27337</v>
      </c>
      <c r="G8" s="164"/>
      <c r="H8" s="165"/>
    </row>
    <row r="9" spans="1:8" x14ac:dyDescent="0.2">
      <c r="A9" s="146" t="s">
        <v>520</v>
      </c>
      <c r="B9" s="151"/>
      <c r="C9" s="152"/>
      <c r="D9" s="153">
        <v>52592</v>
      </c>
      <c r="E9" s="154"/>
      <c r="F9" s="155">
        <v>54016</v>
      </c>
      <c r="G9" s="156"/>
      <c r="H9" s="157"/>
    </row>
    <row r="10" spans="1:8" x14ac:dyDescent="0.2">
      <c r="A10" s="158"/>
      <c r="B10" s="159"/>
      <c r="C10" s="160"/>
      <c r="D10" s="161">
        <v>41886</v>
      </c>
      <c r="E10" s="162"/>
      <c r="F10" s="163">
        <v>28078</v>
      </c>
      <c r="G10" s="164"/>
      <c r="H10" s="165"/>
    </row>
    <row r="11" spans="1:8" x14ac:dyDescent="0.2">
      <c r="A11" s="146" t="s">
        <v>521</v>
      </c>
      <c r="B11" s="151"/>
      <c r="C11" s="152"/>
      <c r="D11" s="153">
        <v>49180</v>
      </c>
      <c r="E11" s="154"/>
      <c r="F11" s="155">
        <v>52786</v>
      </c>
      <c r="G11" s="156"/>
      <c r="H11" s="157"/>
    </row>
    <row r="12" spans="1:8" x14ac:dyDescent="0.2">
      <c r="A12" s="158"/>
      <c r="B12" s="159"/>
      <c r="C12" s="166"/>
      <c r="D12" s="161">
        <v>38533</v>
      </c>
      <c r="E12" s="162"/>
      <c r="F12" s="163">
        <v>28742</v>
      </c>
      <c r="G12" s="164"/>
      <c r="H12" s="165"/>
    </row>
    <row r="13" spans="1:8" x14ac:dyDescent="0.2">
      <c r="A13" s="146"/>
      <c r="B13" s="151"/>
      <c r="C13" s="152"/>
      <c r="D13" s="153">
        <v>50849</v>
      </c>
      <c r="E13" s="154"/>
      <c r="F13" s="155">
        <v>57444</v>
      </c>
      <c r="G13" s="167"/>
      <c r="H13" s="157"/>
    </row>
    <row r="14" spans="1:8" x14ac:dyDescent="0.2">
      <c r="A14" s="158"/>
      <c r="B14" s="159"/>
      <c r="C14" s="160"/>
      <c r="D14" s="161">
        <v>40555</v>
      </c>
      <c r="E14" s="162"/>
      <c r="F14" s="163">
        <v>30666</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4.68</v>
      </c>
      <c r="C19" s="168">
        <f>ROUND(VALUE(SUBSTITUTE(実質収支比率等に係る経年分析!G$48,"▲","-")),2)</f>
        <v>5.88</v>
      </c>
      <c r="D19" s="168">
        <f>ROUND(VALUE(SUBSTITUTE(実質収支比率等に係る経年分析!H$48,"▲","-")),2)</f>
        <v>9.49</v>
      </c>
      <c r="E19" s="168">
        <f>ROUND(VALUE(SUBSTITUTE(実質収支比率等に係る経年分析!I$48,"▲","-")),2)</f>
        <v>7.97</v>
      </c>
      <c r="F19" s="168">
        <f>ROUND(VALUE(SUBSTITUTE(実質収支比率等に係る経年分析!J$48,"▲","-")),2)</f>
        <v>7.89</v>
      </c>
    </row>
    <row r="20" spans="1:11" x14ac:dyDescent="0.2">
      <c r="A20" s="168" t="s">
        <v>53</v>
      </c>
      <c r="B20" s="168">
        <f>ROUND(VALUE(SUBSTITUTE(実質収支比率等に係る経年分析!F$47,"▲","-")),2)</f>
        <v>25.88</v>
      </c>
      <c r="C20" s="168">
        <f>ROUND(VALUE(SUBSTITUTE(実質収支比率等に係る経年分析!G$47,"▲","-")),2)</f>
        <v>19.149999999999999</v>
      </c>
      <c r="D20" s="168">
        <f>ROUND(VALUE(SUBSTITUTE(実質収支比率等に係る経年分析!H$47,"▲","-")),2)</f>
        <v>20.79</v>
      </c>
      <c r="E20" s="168">
        <f>ROUND(VALUE(SUBSTITUTE(実質収支比率等に係る経年分析!I$47,"▲","-")),2)</f>
        <v>26.3</v>
      </c>
      <c r="F20" s="168">
        <f>ROUND(VALUE(SUBSTITUTE(実質収支比率等に係る経年分析!J$47,"▲","-")),2)</f>
        <v>28.32</v>
      </c>
    </row>
    <row r="21" spans="1:11" x14ac:dyDescent="0.2">
      <c r="A21" s="168" t="s">
        <v>54</v>
      </c>
      <c r="B21" s="168">
        <f>IF(ISNUMBER(VALUE(SUBSTITUTE(実質収支比率等に係る経年分析!F$49,"▲","-"))),ROUND(VALUE(SUBSTITUTE(実質収支比率等に係る経年分析!F$49,"▲","-")),2),NA())</f>
        <v>-1.27</v>
      </c>
      <c r="C21" s="168">
        <f>IF(ISNUMBER(VALUE(SUBSTITUTE(実質収支比率等に係る経年分析!G$49,"▲","-"))),ROUND(VALUE(SUBSTITUTE(実質収支比率等に係る経年分析!G$49,"▲","-")),2),NA())</f>
        <v>-13.56</v>
      </c>
      <c r="D21" s="168">
        <f>IF(ISNUMBER(VALUE(SUBSTITUTE(実質収支比率等に係る経年分析!H$49,"▲","-"))),ROUND(VALUE(SUBSTITUTE(実質収支比率等に係る経年分析!H$49,"▲","-")),2),NA())</f>
        <v>1.1200000000000001</v>
      </c>
      <c r="E21" s="168">
        <f>IF(ISNUMBER(VALUE(SUBSTITUTE(実質収支比率等に係る経年分析!I$49,"▲","-"))),ROUND(VALUE(SUBSTITUTE(実質収支比率等に係る経年分析!I$49,"▲","-")),2),NA())</f>
        <v>-1.49</v>
      </c>
      <c r="F21" s="168">
        <f>IF(ISNUMBER(VALUE(SUBSTITUTE(実質収支比率等に係る経年分析!J$49,"▲","-"))),ROUND(VALUE(SUBSTITUTE(実質収支比率等に係る経年分析!J$49,"▲","-")),2),NA())</f>
        <v>-1.25</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1.26</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2">
      <c r="A32" s="169" t="str">
        <f>IF(連結実質赤字比率に係る赤字・黒字の構成分析!C$38="",NA(),連結実質赤字比率に係る赤字・黒字の構成分析!C$38)</f>
        <v>後期高齢者医療事業特別会計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0.04</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0.03</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0.01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0.01</v>
      </c>
    </row>
    <row r="33" spans="1:16" x14ac:dyDescent="0.2">
      <c r="A33" s="169" t="str">
        <f>IF(連結実質赤字比率に係る赤字・黒字の構成分析!C$37="",NA(),連結実質赤字比率に係る赤字・黒字の構成分析!C$37)</f>
        <v>国民健康保険事業特別会計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2.95</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2.95</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0.61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0.59</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0.16</v>
      </c>
    </row>
    <row r="34" spans="1:16" x14ac:dyDescent="0.2">
      <c r="A34" s="169" t="str">
        <f>IF(連結実質赤字比率に係る赤字・黒字の構成分析!C$36="",NA(),連結実質赤字比率に係る赤字・黒字の構成分析!C$36)</f>
        <v>下水道事業会計</v>
      </c>
      <c r="B34" s="169" t="e">
        <f>IF(ROUND(VALUE(SUBSTITUTE(連結実質赤字比率に係る赤字・黒字の構成分析!F$36,"▲", "-")), 2) &lt; 0, ABS(ROUND(VALUE(SUBSTITUTE(連結実質赤字比率に係る赤字・黒字の構成分析!F$36,"▲", "-")), 2)), NA())</f>
        <v>#VALUE!</v>
      </c>
      <c r="C34" s="169" t="e">
        <f>IF(ROUND(VALUE(SUBSTITUTE(連結実質赤字比率に係る赤字・黒字の構成分析!F$36,"▲", "-")), 2) &gt;= 0, ABS(ROUND(VALUE(SUBSTITUTE(連結実質赤字比率に係る赤字・黒字の構成分析!F$36,"▲", "-")), 2)), NA())</f>
        <v>#VALUE!</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2.17</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2.27</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2.31</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3.34</v>
      </c>
    </row>
    <row r="35" spans="1:16" x14ac:dyDescent="0.2">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4.68</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5.87</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9.48</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7.96</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7.88</v>
      </c>
    </row>
    <row r="36" spans="1:16" x14ac:dyDescent="0.2">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10.58</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12.82</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14.31</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14.33</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11.81</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2112</v>
      </c>
      <c r="E42" s="170"/>
      <c r="F42" s="170"/>
      <c r="G42" s="170">
        <f>'実質公債費比率（分子）の構造'!L$52</f>
        <v>1890</v>
      </c>
      <c r="H42" s="170"/>
      <c r="I42" s="170"/>
      <c r="J42" s="170">
        <f>'実質公債費比率（分子）の構造'!M$52</f>
        <v>1883</v>
      </c>
      <c r="K42" s="170"/>
      <c r="L42" s="170"/>
      <c r="M42" s="170">
        <f>'実質公債費比率（分子）の構造'!N$52</f>
        <v>1967</v>
      </c>
      <c r="N42" s="170"/>
      <c r="O42" s="170"/>
      <c r="P42" s="170">
        <f>'実質公債費比率（分子）の構造'!O$52</f>
        <v>1931</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42</v>
      </c>
      <c r="C44" s="170"/>
      <c r="D44" s="170"/>
      <c r="E44" s="170">
        <f>'実質公債費比率（分子）の構造'!L$50</f>
        <v>42</v>
      </c>
      <c r="F44" s="170"/>
      <c r="G44" s="170"/>
      <c r="H44" s="170">
        <f>'実質公債費比率（分子）の構造'!M$50</f>
        <v>42</v>
      </c>
      <c r="I44" s="170"/>
      <c r="J44" s="170"/>
      <c r="K44" s="170" t="str">
        <f>'実質公債費比率（分子）の構造'!N$50</f>
        <v>-</v>
      </c>
      <c r="L44" s="170"/>
      <c r="M44" s="170"/>
      <c r="N44" s="170" t="str">
        <f>'実質公債費比率（分子）の構造'!O$50</f>
        <v>-</v>
      </c>
      <c r="O44" s="170"/>
      <c r="P44" s="170"/>
    </row>
    <row r="45" spans="1:16" x14ac:dyDescent="0.2">
      <c r="A45" s="170" t="s">
        <v>63</v>
      </c>
      <c r="B45" s="170">
        <f>'実質公債費比率（分子）の構造'!K$49</f>
        <v>49</v>
      </c>
      <c r="C45" s="170"/>
      <c r="D45" s="170"/>
      <c r="E45" s="170">
        <f>'実質公債費比率（分子）の構造'!L$49</f>
        <v>60</v>
      </c>
      <c r="F45" s="170"/>
      <c r="G45" s="170"/>
      <c r="H45" s="170">
        <f>'実質公債費比率（分子）の構造'!M$49</f>
        <v>184</v>
      </c>
      <c r="I45" s="170"/>
      <c r="J45" s="170"/>
      <c r="K45" s="170">
        <f>'実質公債費比率（分子）の構造'!N$49</f>
        <v>352</v>
      </c>
      <c r="L45" s="170"/>
      <c r="M45" s="170"/>
      <c r="N45" s="170">
        <f>'実質公債費比率（分子）の構造'!O$49</f>
        <v>371</v>
      </c>
      <c r="O45" s="170"/>
      <c r="P45" s="170"/>
    </row>
    <row r="46" spans="1:16" x14ac:dyDescent="0.2">
      <c r="A46" s="170" t="s">
        <v>64</v>
      </c>
      <c r="B46" s="170">
        <f>'実質公債費比率（分子）の構造'!K$48</f>
        <v>810</v>
      </c>
      <c r="C46" s="170"/>
      <c r="D46" s="170"/>
      <c r="E46" s="170">
        <f>'実質公債費比率（分子）の構造'!L$48</f>
        <v>860</v>
      </c>
      <c r="F46" s="170"/>
      <c r="G46" s="170"/>
      <c r="H46" s="170">
        <f>'実質公債費比率（分子）の構造'!M$48</f>
        <v>664</v>
      </c>
      <c r="I46" s="170"/>
      <c r="J46" s="170"/>
      <c r="K46" s="170">
        <f>'実質公債費比率（分子）の構造'!N$48</f>
        <v>630</v>
      </c>
      <c r="L46" s="170"/>
      <c r="M46" s="170"/>
      <c r="N46" s="170">
        <f>'実質公債費比率（分子）の構造'!O$48</f>
        <v>547</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907</v>
      </c>
      <c r="C49" s="170"/>
      <c r="D49" s="170"/>
      <c r="E49" s="170">
        <f>'実質公債費比率（分子）の構造'!L$45</f>
        <v>869</v>
      </c>
      <c r="F49" s="170"/>
      <c r="G49" s="170"/>
      <c r="H49" s="170">
        <f>'実質公債費比率（分子）の構造'!M$45</f>
        <v>859</v>
      </c>
      <c r="I49" s="170"/>
      <c r="J49" s="170"/>
      <c r="K49" s="170">
        <f>'実質公債費比率（分子）の構造'!N$45</f>
        <v>924</v>
      </c>
      <c r="L49" s="170"/>
      <c r="M49" s="170"/>
      <c r="N49" s="170">
        <f>'実質公債費比率（分子）の構造'!O$45</f>
        <v>1044</v>
      </c>
      <c r="O49" s="170"/>
      <c r="P49" s="170"/>
    </row>
    <row r="50" spans="1:16" x14ac:dyDescent="0.2">
      <c r="A50" s="170" t="s">
        <v>67</v>
      </c>
      <c r="B50" s="170" t="e">
        <f>NA()</f>
        <v>#N/A</v>
      </c>
      <c r="C50" s="170">
        <f>IF(ISNUMBER('実質公債費比率（分子）の構造'!K$53),'実質公債費比率（分子）の構造'!K$53,NA())</f>
        <v>-304</v>
      </c>
      <c r="D50" s="170" t="e">
        <f>NA()</f>
        <v>#N/A</v>
      </c>
      <c r="E50" s="170" t="e">
        <f>NA()</f>
        <v>#N/A</v>
      </c>
      <c r="F50" s="170">
        <f>IF(ISNUMBER('実質公債費比率（分子）の構造'!L$53),'実質公債費比率（分子）の構造'!L$53,NA())</f>
        <v>-59</v>
      </c>
      <c r="G50" s="170" t="e">
        <f>NA()</f>
        <v>#N/A</v>
      </c>
      <c r="H50" s="170" t="e">
        <f>NA()</f>
        <v>#N/A</v>
      </c>
      <c r="I50" s="170">
        <f>IF(ISNUMBER('実質公債費比率（分子）の構造'!M$53),'実質公債費比率（分子）の構造'!M$53,NA())</f>
        <v>-134</v>
      </c>
      <c r="J50" s="170" t="e">
        <f>NA()</f>
        <v>#N/A</v>
      </c>
      <c r="K50" s="170" t="e">
        <f>NA()</f>
        <v>#N/A</v>
      </c>
      <c r="L50" s="170">
        <f>IF(ISNUMBER('実質公債費比率（分子）の構造'!N$53),'実質公債費比率（分子）の構造'!N$53,NA())</f>
        <v>-61</v>
      </c>
      <c r="M50" s="170" t="e">
        <f>NA()</f>
        <v>#N/A</v>
      </c>
      <c r="N50" s="170" t="e">
        <f>NA()</f>
        <v>#N/A</v>
      </c>
      <c r="O50" s="170">
        <f>IF(ISNUMBER('実質公債費比率（分子）の構造'!O$53),'実質公債費比率（分子）の構造'!O$53,NA())</f>
        <v>31</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12310</v>
      </c>
      <c r="E56" s="169"/>
      <c r="F56" s="169"/>
      <c r="G56" s="169">
        <f>'将来負担比率（分子）の構造'!J$52</f>
        <v>11316</v>
      </c>
      <c r="H56" s="169"/>
      <c r="I56" s="169"/>
      <c r="J56" s="169">
        <f>'将来負担比率（分子）の構造'!K$52</f>
        <v>10196</v>
      </c>
      <c r="K56" s="169"/>
      <c r="L56" s="169"/>
      <c r="M56" s="169">
        <f>'将来負担比率（分子）の構造'!L$52</f>
        <v>9119</v>
      </c>
      <c r="N56" s="169"/>
      <c r="O56" s="169"/>
      <c r="P56" s="169">
        <f>'将来負担比率（分子）の構造'!M$52</f>
        <v>8068</v>
      </c>
    </row>
    <row r="57" spans="1:16" x14ac:dyDescent="0.2">
      <c r="A57" s="169" t="s">
        <v>42</v>
      </c>
      <c r="B57" s="169"/>
      <c r="C57" s="169"/>
      <c r="D57" s="169">
        <f>'将来負担比率（分子）の構造'!I$51</f>
        <v>8455</v>
      </c>
      <c r="E57" s="169"/>
      <c r="F57" s="169"/>
      <c r="G57" s="169">
        <f>'将来負担比率（分子）の構造'!J$51</f>
        <v>7575</v>
      </c>
      <c r="H57" s="169"/>
      <c r="I57" s="169"/>
      <c r="J57" s="169">
        <f>'将来負担比率（分子）の構造'!K$51</f>
        <v>6568</v>
      </c>
      <c r="K57" s="169"/>
      <c r="L57" s="169"/>
      <c r="M57" s="169">
        <f>'将来負担比率（分子）の構造'!L$51</f>
        <v>5787</v>
      </c>
      <c r="N57" s="169"/>
      <c r="O57" s="169"/>
      <c r="P57" s="169">
        <f>'将来負担比率（分子）の構造'!M$51</f>
        <v>5436</v>
      </c>
    </row>
    <row r="58" spans="1:16" x14ac:dyDescent="0.2">
      <c r="A58" s="169" t="s">
        <v>41</v>
      </c>
      <c r="B58" s="169"/>
      <c r="C58" s="169"/>
      <c r="D58" s="169">
        <f>'将来負担比率（分子）の構造'!I$50</f>
        <v>8577</v>
      </c>
      <c r="E58" s="169"/>
      <c r="F58" s="169"/>
      <c r="G58" s="169">
        <f>'将来負担比率（分子）の構造'!J$50</f>
        <v>9226</v>
      </c>
      <c r="H58" s="169"/>
      <c r="I58" s="169"/>
      <c r="J58" s="169">
        <f>'将来負担比率（分子）の構造'!K$50</f>
        <v>9442</v>
      </c>
      <c r="K58" s="169"/>
      <c r="L58" s="169"/>
      <c r="M58" s="169">
        <f>'将来負担比率（分子）の構造'!L$50</f>
        <v>11012</v>
      </c>
      <c r="N58" s="169"/>
      <c r="O58" s="169"/>
      <c r="P58" s="169">
        <f>'将来負担比率（分子）の構造'!M$50</f>
        <v>11450</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3673</v>
      </c>
      <c r="C62" s="169"/>
      <c r="D62" s="169"/>
      <c r="E62" s="169">
        <f>'将来負担比率（分子）の構造'!J$45</f>
        <v>3728</v>
      </c>
      <c r="F62" s="169"/>
      <c r="G62" s="169"/>
      <c r="H62" s="169">
        <f>'将来負担比率（分子）の構造'!K$45</f>
        <v>3716</v>
      </c>
      <c r="I62" s="169"/>
      <c r="J62" s="169"/>
      <c r="K62" s="169">
        <f>'将来負担比率（分子）の構造'!L$45</f>
        <v>3805</v>
      </c>
      <c r="L62" s="169"/>
      <c r="M62" s="169"/>
      <c r="N62" s="169">
        <f>'将来負担比率（分子）の構造'!M$45</f>
        <v>3865</v>
      </c>
      <c r="O62" s="169"/>
      <c r="P62" s="169"/>
    </row>
    <row r="63" spans="1:16" x14ac:dyDescent="0.2">
      <c r="A63" s="169" t="s">
        <v>34</v>
      </c>
      <c r="B63" s="169">
        <f>'将来負担比率（分子）の構造'!I$44</f>
        <v>4542</v>
      </c>
      <c r="C63" s="169"/>
      <c r="D63" s="169"/>
      <c r="E63" s="169">
        <f>'将来負担比率（分子）の構造'!J$44</f>
        <v>4643</v>
      </c>
      <c r="F63" s="169"/>
      <c r="G63" s="169"/>
      <c r="H63" s="169">
        <f>'将来負担比率（分子）の構造'!K$44</f>
        <v>4532</v>
      </c>
      <c r="I63" s="169"/>
      <c r="J63" s="169"/>
      <c r="K63" s="169">
        <f>'将来負担比率（分子）の構造'!L$44</f>
        <v>4187</v>
      </c>
      <c r="L63" s="169"/>
      <c r="M63" s="169"/>
      <c r="N63" s="169">
        <f>'将来負担比率（分子）の構造'!M$44</f>
        <v>3822</v>
      </c>
      <c r="O63" s="169"/>
      <c r="P63" s="169"/>
    </row>
    <row r="64" spans="1:16" x14ac:dyDescent="0.2">
      <c r="A64" s="169" t="s">
        <v>33</v>
      </c>
      <c r="B64" s="169">
        <f>'将来負担比率（分子）の構造'!I$43</f>
        <v>8381</v>
      </c>
      <c r="C64" s="169"/>
      <c r="D64" s="169"/>
      <c r="E64" s="169">
        <f>'将来負担比率（分子）の構造'!J$43</f>
        <v>7723</v>
      </c>
      <c r="F64" s="169"/>
      <c r="G64" s="169"/>
      <c r="H64" s="169">
        <f>'将来負担比率（分子）の構造'!K$43</f>
        <v>6900</v>
      </c>
      <c r="I64" s="169"/>
      <c r="J64" s="169"/>
      <c r="K64" s="169">
        <f>'将来負担比率（分子）の構造'!L$43</f>
        <v>6060</v>
      </c>
      <c r="L64" s="169"/>
      <c r="M64" s="169"/>
      <c r="N64" s="169">
        <f>'将来負担比率（分子）の構造'!M$43</f>
        <v>4871</v>
      </c>
      <c r="O64" s="169"/>
      <c r="P64" s="169"/>
    </row>
    <row r="65" spans="1:16" x14ac:dyDescent="0.2">
      <c r="A65" s="169" t="s">
        <v>32</v>
      </c>
      <c r="B65" s="169">
        <f>'将来負担比率（分子）の構造'!I$42</f>
        <v>82</v>
      </c>
      <c r="C65" s="169"/>
      <c r="D65" s="169"/>
      <c r="E65" s="169">
        <f>'将来負担比率（分子）の構造'!J$42</f>
        <v>42</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8230</v>
      </c>
      <c r="C66" s="169"/>
      <c r="D66" s="169"/>
      <c r="E66" s="169">
        <f>'将来負担比率（分子）の構造'!J$41</f>
        <v>8474</v>
      </c>
      <c r="F66" s="169"/>
      <c r="G66" s="169"/>
      <c r="H66" s="169">
        <f>'将来負担比率（分子）の構造'!K$41</f>
        <v>8755</v>
      </c>
      <c r="I66" s="169"/>
      <c r="J66" s="169"/>
      <c r="K66" s="169">
        <f>'将来負担比率（分子）の構造'!L$41</f>
        <v>8887</v>
      </c>
      <c r="L66" s="169"/>
      <c r="M66" s="169"/>
      <c r="N66" s="169">
        <f>'将来負担比率（分子）の構造'!M$41</f>
        <v>8573</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4184</v>
      </c>
      <c r="C72" s="173">
        <f>基金残高に係る経年分析!G55</f>
        <v>5343</v>
      </c>
      <c r="D72" s="173">
        <f>基金残高に係る経年分析!H55</f>
        <v>6034</v>
      </c>
    </row>
    <row r="73" spans="1:16" x14ac:dyDescent="0.2">
      <c r="A73" s="172" t="s">
        <v>74</v>
      </c>
      <c r="B73" s="173">
        <f>基金残高に係る経年分析!F56</f>
        <v>134</v>
      </c>
      <c r="C73" s="173">
        <f>基金残高に係る経年分析!G56</f>
        <v>341</v>
      </c>
      <c r="D73" s="173">
        <f>基金残高に係る経年分析!H56</f>
        <v>341</v>
      </c>
    </row>
    <row r="74" spans="1:16" x14ac:dyDescent="0.2">
      <c r="A74" s="172" t="s">
        <v>75</v>
      </c>
      <c r="B74" s="173">
        <f>基金残高に係る経年分析!F57</f>
        <v>5122</v>
      </c>
      <c r="C74" s="173">
        <f>基金残高に係る経年分析!G57</f>
        <v>5327</v>
      </c>
      <c r="D74" s="173">
        <f>基金残高に係る経年分析!H57</f>
        <v>5074</v>
      </c>
    </row>
  </sheetData>
  <sheetProtection algorithmName="SHA-512" hashValue="eIlQGh1VECD7U4IpF+I3Wsm7n35aaDHrs6LAr37VUrOuG7o9LQ8uB5uK0y7GV7Jpp5MrG8OJABJZm5FsN05l5w==" saltValue="ZjRqgZRlH3ccuIbGJxQRf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203</v>
      </c>
      <c r="DI1" s="731"/>
      <c r="DJ1" s="731"/>
      <c r="DK1" s="731"/>
      <c r="DL1" s="731"/>
      <c r="DM1" s="731"/>
      <c r="DN1" s="732"/>
      <c r="DO1" s="208"/>
      <c r="DP1" s="730" t="s">
        <v>204</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206</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207</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208</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209</v>
      </c>
      <c r="S4" s="687"/>
      <c r="T4" s="687"/>
      <c r="U4" s="687"/>
      <c r="V4" s="687"/>
      <c r="W4" s="687"/>
      <c r="X4" s="687"/>
      <c r="Y4" s="688"/>
      <c r="Z4" s="686" t="s">
        <v>210</v>
      </c>
      <c r="AA4" s="687"/>
      <c r="AB4" s="687"/>
      <c r="AC4" s="688"/>
      <c r="AD4" s="686" t="s">
        <v>211</v>
      </c>
      <c r="AE4" s="687"/>
      <c r="AF4" s="687"/>
      <c r="AG4" s="687"/>
      <c r="AH4" s="687"/>
      <c r="AI4" s="687"/>
      <c r="AJ4" s="687"/>
      <c r="AK4" s="688"/>
      <c r="AL4" s="686" t="s">
        <v>210</v>
      </c>
      <c r="AM4" s="687"/>
      <c r="AN4" s="687"/>
      <c r="AO4" s="688"/>
      <c r="AP4" s="733" t="s">
        <v>212</v>
      </c>
      <c r="AQ4" s="733"/>
      <c r="AR4" s="733"/>
      <c r="AS4" s="733"/>
      <c r="AT4" s="733"/>
      <c r="AU4" s="733"/>
      <c r="AV4" s="733"/>
      <c r="AW4" s="733"/>
      <c r="AX4" s="733"/>
      <c r="AY4" s="733"/>
      <c r="AZ4" s="733"/>
      <c r="BA4" s="733"/>
      <c r="BB4" s="733"/>
      <c r="BC4" s="733"/>
      <c r="BD4" s="733"/>
      <c r="BE4" s="733"/>
      <c r="BF4" s="733"/>
      <c r="BG4" s="733" t="s">
        <v>213</v>
      </c>
      <c r="BH4" s="733"/>
      <c r="BI4" s="733"/>
      <c r="BJ4" s="733"/>
      <c r="BK4" s="733"/>
      <c r="BL4" s="733"/>
      <c r="BM4" s="733"/>
      <c r="BN4" s="733"/>
      <c r="BO4" s="733" t="s">
        <v>210</v>
      </c>
      <c r="BP4" s="733"/>
      <c r="BQ4" s="733"/>
      <c r="BR4" s="733"/>
      <c r="BS4" s="733" t="s">
        <v>214</v>
      </c>
      <c r="BT4" s="733"/>
      <c r="BU4" s="733"/>
      <c r="BV4" s="733"/>
      <c r="BW4" s="733"/>
      <c r="BX4" s="733"/>
      <c r="BY4" s="733"/>
      <c r="BZ4" s="733"/>
      <c r="CA4" s="733"/>
      <c r="CB4" s="733"/>
      <c r="CD4" s="686" t="s">
        <v>215</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216</v>
      </c>
      <c r="C5" s="693"/>
      <c r="D5" s="693"/>
      <c r="E5" s="693"/>
      <c r="F5" s="693"/>
      <c r="G5" s="693"/>
      <c r="H5" s="693"/>
      <c r="I5" s="693"/>
      <c r="J5" s="693"/>
      <c r="K5" s="693"/>
      <c r="L5" s="693"/>
      <c r="M5" s="693"/>
      <c r="N5" s="693"/>
      <c r="O5" s="693"/>
      <c r="P5" s="693"/>
      <c r="Q5" s="694"/>
      <c r="R5" s="689">
        <v>19428416</v>
      </c>
      <c r="S5" s="690"/>
      <c r="T5" s="690"/>
      <c r="U5" s="690"/>
      <c r="V5" s="690"/>
      <c r="W5" s="690"/>
      <c r="X5" s="690"/>
      <c r="Y5" s="715"/>
      <c r="Z5" s="728">
        <v>48</v>
      </c>
      <c r="AA5" s="728"/>
      <c r="AB5" s="728"/>
      <c r="AC5" s="728"/>
      <c r="AD5" s="729">
        <v>18036744</v>
      </c>
      <c r="AE5" s="729"/>
      <c r="AF5" s="729"/>
      <c r="AG5" s="729"/>
      <c r="AH5" s="729"/>
      <c r="AI5" s="729"/>
      <c r="AJ5" s="729"/>
      <c r="AK5" s="729"/>
      <c r="AL5" s="716">
        <v>83.3</v>
      </c>
      <c r="AM5" s="698"/>
      <c r="AN5" s="698"/>
      <c r="AO5" s="717"/>
      <c r="AP5" s="692" t="s">
        <v>217</v>
      </c>
      <c r="AQ5" s="693"/>
      <c r="AR5" s="693"/>
      <c r="AS5" s="693"/>
      <c r="AT5" s="693"/>
      <c r="AU5" s="693"/>
      <c r="AV5" s="693"/>
      <c r="AW5" s="693"/>
      <c r="AX5" s="693"/>
      <c r="AY5" s="693"/>
      <c r="AZ5" s="693"/>
      <c r="BA5" s="693"/>
      <c r="BB5" s="693"/>
      <c r="BC5" s="693"/>
      <c r="BD5" s="693"/>
      <c r="BE5" s="693"/>
      <c r="BF5" s="694"/>
      <c r="BG5" s="634">
        <v>18025942</v>
      </c>
      <c r="BH5" s="635"/>
      <c r="BI5" s="635"/>
      <c r="BJ5" s="635"/>
      <c r="BK5" s="635"/>
      <c r="BL5" s="635"/>
      <c r="BM5" s="635"/>
      <c r="BN5" s="636"/>
      <c r="BO5" s="672">
        <v>92.8</v>
      </c>
      <c r="BP5" s="672"/>
      <c r="BQ5" s="672"/>
      <c r="BR5" s="672"/>
      <c r="BS5" s="673" t="s">
        <v>122</v>
      </c>
      <c r="BT5" s="673"/>
      <c r="BU5" s="673"/>
      <c r="BV5" s="673"/>
      <c r="BW5" s="673"/>
      <c r="BX5" s="673"/>
      <c r="BY5" s="673"/>
      <c r="BZ5" s="673"/>
      <c r="CA5" s="673"/>
      <c r="CB5" s="711"/>
      <c r="CD5" s="686" t="s">
        <v>212</v>
      </c>
      <c r="CE5" s="687"/>
      <c r="CF5" s="687"/>
      <c r="CG5" s="687"/>
      <c r="CH5" s="687"/>
      <c r="CI5" s="687"/>
      <c r="CJ5" s="687"/>
      <c r="CK5" s="687"/>
      <c r="CL5" s="687"/>
      <c r="CM5" s="687"/>
      <c r="CN5" s="687"/>
      <c r="CO5" s="687"/>
      <c r="CP5" s="687"/>
      <c r="CQ5" s="688"/>
      <c r="CR5" s="686" t="s">
        <v>218</v>
      </c>
      <c r="CS5" s="687"/>
      <c r="CT5" s="687"/>
      <c r="CU5" s="687"/>
      <c r="CV5" s="687"/>
      <c r="CW5" s="687"/>
      <c r="CX5" s="687"/>
      <c r="CY5" s="688"/>
      <c r="CZ5" s="686" t="s">
        <v>210</v>
      </c>
      <c r="DA5" s="687"/>
      <c r="DB5" s="687"/>
      <c r="DC5" s="688"/>
      <c r="DD5" s="686" t="s">
        <v>219</v>
      </c>
      <c r="DE5" s="687"/>
      <c r="DF5" s="687"/>
      <c r="DG5" s="687"/>
      <c r="DH5" s="687"/>
      <c r="DI5" s="687"/>
      <c r="DJ5" s="687"/>
      <c r="DK5" s="687"/>
      <c r="DL5" s="687"/>
      <c r="DM5" s="687"/>
      <c r="DN5" s="687"/>
      <c r="DO5" s="687"/>
      <c r="DP5" s="688"/>
      <c r="DQ5" s="686" t="s">
        <v>220</v>
      </c>
      <c r="DR5" s="687"/>
      <c r="DS5" s="687"/>
      <c r="DT5" s="687"/>
      <c r="DU5" s="687"/>
      <c r="DV5" s="687"/>
      <c r="DW5" s="687"/>
      <c r="DX5" s="687"/>
      <c r="DY5" s="687"/>
      <c r="DZ5" s="687"/>
      <c r="EA5" s="687"/>
      <c r="EB5" s="687"/>
      <c r="EC5" s="688"/>
    </row>
    <row r="6" spans="2:143" ht="11.25" customHeight="1" x14ac:dyDescent="0.2">
      <c r="B6" s="631" t="s">
        <v>221</v>
      </c>
      <c r="C6" s="632"/>
      <c r="D6" s="632"/>
      <c r="E6" s="632"/>
      <c r="F6" s="632"/>
      <c r="G6" s="632"/>
      <c r="H6" s="632"/>
      <c r="I6" s="632"/>
      <c r="J6" s="632"/>
      <c r="K6" s="632"/>
      <c r="L6" s="632"/>
      <c r="M6" s="632"/>
      <c r="N6" s="632"/>
      <c r="O6" s="632"/>
      <c r="P6" s="632"/>
      <c r="Q6" s="633"/>
      <c r="R6" s="634">
        <v>226186</v>
      </c>
      <c r="S6" s="635"/>
      <c r="T6" s="635"/>
      <c r="U6" s="635"/>
      <c r="V6" s="635"/>
      <c r="W6" s="635"/>
      <c r="X6" s="635"/>
      <c r="Y6" s="636"/>
      <c r="Z6" s="672">
        <v>0.6</v>
      </c>
      <c r="AA6" s="672"/>
      <c r="AB6" s="672"/>
      <c r="AC6" s="672"/>
      <c r="AD6" s="673">
        <v>226186</v>
      </c>
      <c r="AE6" s="673"/>
      <c r="AF6" s="673"/>
      <c r="AG6" s="673"/>
      <c r="AH6" s="673"/>
      <c r="AI6" s="673"/>
      <c r="AJ6" s="673"/>
      <c r="AK6" s="673"/>
      <c r="AL6" s="637">
        <v>1</v>
      </c>
      <c r="AM6" s="638"/>
      <c r="AN6" s="638"/>
      <c r="AO6" s="674"/>
      <c r="AP6" s="631" t="s">
        <v>222</v>
      </c>
      <c r="AQ6" s="632"/>
      <c r="AR6" s="632"/>
      <c r="AS6" s="632"/>
      <c r="AT6" s="632"/>
      <c r="AU6" s="632"/>
      <c r="AV6" s="632"/>
      <c r="AW6" s="632"/>
      <c r="AX6" s="632"/>
      <c r="AY6" s="632"/>
      <c r="AZ6" s="632"/>
      <c r="BA6" s="632"/>
      <c r="BB6" s="632"/>
      <c r="BC6" s="632"/>
      <c r="BD6" s="632"/>
      <c r="BE6" s="632"/>
      <c r="BF6" s="633"/>
      <c r="BG6" s="634">
        <v>18025942</v>
      </c>
      <c r="BH6" s="635"/>
      <c r="BI6" s="635"/>
      <c r="BJ6" s="635"/>
      <c r="BK6" s="635"/>
      <c r="BL6" s="635"/>
      <c r="BM6" s="635"/>
      <c r="BN6" s="636"/>
      <c r="BO6" s="672">
        <v>92.8</v>
      </c>
      <c r="BP6" s="672"/>
      <c r="BQ6" s="672"/>
      <c r="BR6" s="672"/>
      <c r="BS6" s="673" t="s">
        <v>122</v>
      </c>
      <c r="BT6" s="673"/>
      <c r="BU6" s="673"/>
      <c r="BV6" s="673"/>
      <c r="BW6" s="673"/>
      <c r="BX6" s="673"/>
      <c r="BY6" s="673"/>
      <c r="BZ6" s="673"/>
      <c r="CA6" s="673"/>
      <c r="CB6" s="711"/>
      <c r="CD6" s="692" t="s">
        <v>223</v>
      </c>
      <c r="CE6" s="693"/>
      <c r="CF6" s="693"/>
      <c r="CG6" s="693"/>
      <c r="CH6" s="693"/>
      <c r="CI6" s="693"/>
      <c r="CJ6" s="693"/>
      <c r="CK6" s="693"/>
      <c r="CL6" s="693"/>
      <c r="CM6" s="693"/>
      <c r="CN6" s="693"/>
      <c r="CO6" s="693"/>
      <c r="CP6" s="693"/>
      <c r="CQ6" s="694"/>
      <c r="CR6" s="634">
        <v>257585</v>
      </c>
      <c r="CS6" s="635"/>
      <c r="CT6" s="635"/>
      <c r="CU6" s="635"/>
      <c r="CV6" s="635"/>
      <c r="CW6" s="635"/>
      <c r="CX6" s="635"/>
      <c r="CY6" s="636"/>
      <c r="CZ6" s="716">
        <v>0.7</v>
      </c>
      <c r="DA6" s="698"/>
      <c r="DB6" s="698"/>
      <c r="DC6" s="718"/>
      <c r="DD6" s="640" t="s">
        <v>122</v>
      </c>
      <c r="DE6" s="635"/>
      <c r="DF6" s="635"/>
      <c r="DG6" s="635"/>
      <c r="DH6" s="635"/>
      <c r="DI6" s="635"/>
      <c r="DJ6" s="635"/>
      <c r="DK6" s="635"/>
      <c r="DL6" s="635"/>
      <c r="DM6" s="635"/>
      <c r="DN6" s="635"/>
      <c r="DO6" s="635"/>
      <c r="DP6" s="636"/>
      <c r="DQ6" s="640">
        <v>257585</v>
      </c>
      <c r="DR6" s="635"/>
      <c r="DS6" s="635"/>
      <c r="DT6" s="635"/>
      <c r="DU6" s="635"/>
      <c r="DV6" s="635"/>
      <c r="DW6" s="635"/>
      <c r="DX6" s="635"/>
      <c r="DY6" s="635"/>
      <c r="DZ6" s="635"/>
      <c r="EA6" s="635"/>
      <c r="EB6" s="635"/>
      <c r="EC6" s="671"/>
    </row>
    <row r="7" spans="2:143" ht="11.25" customHeight="1" x14ac:dyDescent="0.2">
      <c r="B7" s="631" t="s">
        <v>224</v>
      </c>
      <c r="C7" s="632"/>
      <c r="D7" s="632"/>
      <c r="E7" s="632"/>
      <c r="F7" s="632"/>
      <c r="G7" s="632"/>
      <c r="H7" s="632"/>
      <c r="I7" s="632"/>
      <c r="J7" s="632"/>
      <c r="K7" s="632"/>
      <c r="L7" s="632"/>
      <c r="M7" s="632"/>
      <c r="N7" s="632"/>
      <c r="O7" s="632"/>
      <c r="P7" s="632"/>
      <c r="Q7" s="633"/>
      <c r="R7" s="634">
        <v>7498</v>
      </c>
      <c r="S7" s="635"/>
      <c r="T7" s="635"/>
      <c r="U7" s="635"/>
      <c r="V7" s="635"/>
      <c r="W7" s="635"/>
      <c r="X7" s="635"/>
      <c r="Y7" s="636"/>
      <c r="Z7" s="672">
        <v>0</v>
      </c>
      <c r="AA7" s="672"/>
      <c r="AB7" s="672"/>
      <c r="AC7" s="672"/>
      <c r="AD7" s="673">
        <v>7498</v>
      </c>
      <c r="AE7" s="673"/>
      <c r="AF7" s="673"/>
      <c r="AG7" s="673"/>
      <c r="AH7" s="673"/>
      <c r="AI7" s="673"/>
      <c r="AJ7" s="673"/>
      <c r="AK7" s="673"/>
      <c r="AL7" s="637">
        <v>0</v>
      </c>
      <c r="AM7" s="638"/>
      <c r="AN7" s="638"/>
      <c r="AO7" s="674"/>
      <c r="AP7" s="631" t="s">
        <v>225</v>
      </c>
      <c r="AQ7" s="632"/>
      <c r="AR7" s="632"/>
      <c r="AS7" s="632"/>
      <c r="AT7" s="632"/>
      <c r="AU7" s="632"/>
      <c r="AV7" s="632"/>
      <c r="AW7" s="632"/>
      <c r="AX7" s="632"/>
      <c r="AY7" s="632"/>
      <c r="AZ7" s="632"/>
      <c r="BA7" s="632"/>
      <c r="BB7" s="632"/>
      <c r="BC7" s="632"/>
      <c r="BD7" s="632"/>
      <c r="BE7" s="632"/>
      <c r="BF7" s="633"/>
      <c r="BG7" s="634">
        <v>8427653</v>
      </c>
      <c r="BH7" s="635"/>
      <c r="BI7" s="635"/>
      <c r="BJ7" s="635"/>
      <c r="BK7" s="635"/>
      <c r="BL7" s="635"/>
      <c r="BM7" s="635"/>
      <c r="BN7" s="636"/>
      <c r="BO7" s="672">
        <v>43.4</v>
      </c>
      <c r="BP7" s="672"/>
      <c r="BQ7" s="672"/>
      <c r="BR7" s="672"/>
      <c r="BS7" s="673" t="s">
        <v>122</v>
      </c>
      <c r="BT7" s="673"/>
      <c r="BU7" s="673"/>
      <c r="BV7" s="673"/>
      <c r="BW7" s="673"/>
      <c r="BX7" s="673"/>
      <c r="BY7" s="673"/>
      <c r="BZ7" s="673"/>
      <c r="CA7" s="673"/>
      <c r="CB7" s="711"/>
      <c r="CD7" s="631" t="s">
        <v>226</v>
      </c>
      <c r="CE7" s="632"/>
      <c r="CF7" s="632"/>
      <c r="CG7" s="632"/>
      <c r="CH7" s="632"/>
      <c r="CI7" s="632"/>
      <c r="CJ7" s="632"/>
      <c r="CK7" s="632"/>
      <c r="CL7" s="632"/>
      <c r="CM7" s="632"/>
      <c r="CN7" s="632"/>
      <c r="CO7" s="632"/>
      <c r="CP7" s="632"/>
      <c r="CQ7" s="633"/>
      <c r="CR7" s="634">
        <v>3334037</v>
      </c>
      <c r="CS7" s="635"/>
      <c r="CT7" s="635"/>
      <c r="CU7" s="635"/>
      <c r="CV7" s="635"/>
      <c r="CW7" s="635"/>
      <c r="CX7" s="635"/>
      <c r="CY7" s="636"/>
      <c r="CZ7" s="672">
        <v>8.8000000000000007</v>
      </c>
      <c r="DA7" s="672"/>
      <c r="DB7" s="672"/>
      <c r="DC7" s="672"/>
      <c r="DD7" s="640">
        <v>290555</v>
      </c>
      <c r="DE7" s="635"/>
      <c r="DF7" s="635"/>
      <c r="DG7" s="635"/>
      <c r="DH7" s="635"/>
      <c r="DI7" s="635"/>
      <c r="DJ7" s="635"/>
      <c r="DK7" s="635"/>
      <c r="DL7" s="635"/>
      <c r="DM7" s="635"/>
      <c r="DN7" s="635"/>
      <c r="DO7" s="635"/>
      <c r="DP7" s="636"/>
      <c r="DQ7" s="640">
        <v>2961378</v>
      </c>
      <c r="DR7" s="635"/>
      <c r="DS7" s="635"/>
      <c r="DT7" s="635"/>
      <c r="DU7" s="635"/>
      <c r="DV7" s="635"/>
      <c r="DW7" s="635"/>
      <c r="DX7" s="635"/>
      <c r="DY7" s="635"/>
      <c r="DZ7" s="635"/>
      <c r="EA7" s="635"/>
      <c r="EB7" s="635"/>
      <c r="EC7" s="671"/>
    </row>
    <row r="8" spans="2:143" ht="11.25" customHeight="1" x14ac:dyDescent="0.2">
      <c r="B8" s="631" t="s">
        <v>227</v>
      </c>
      <c r="C8" s="632"/>
      <c r="D8" s="632"/>
      <c r="E8" s="632"/>
      <c r="F8" s="632"/>
      <c r="G8" s="632"/>
      <c r="H8" s="632"/>
      <c r="I8" s="632"/>
      <c r="J8" s="632"/>
      <c r="K8" s="632"/>
      <c r="L8" s="632"/>
      <c r="M8" s="632"/>
      <c r="N8" s="632"/>
      <c r="O8" s="632"/>
      <c r="P8" s="632"/>
      <c r="Q8" s="633"/>
      <c r="R8" s="634">
        <v>155549</v>
      </c>
      <c r="S8" s="635"/>
      <c r="T8" s="635"/>
      <c r="U8" s="635"/>
      <c r="V8" s="635"/>
      <c r="W8" s="635"/>
      <c r="X8" s="635"/>
      <c r="Y8" s="636"/>
      <c r="Z8" s="672">
        <v>0.4</v>
      </c>
      <c r="AA8" s="672"/>
      <c r="AB8" s="672"/>
      <c r="AC8" s="672"/>
      <c r="AD8" s="673">
        <v>155549</v>
      </c>
      <c r="AE8" s="673"/>
      <c r="AF8" s="673"/>
      <c r="AG8" s="673"/>
      <c r="AH8" s="673"/>
      <c r="AI8" s="673"/>
      <c r="AJ8" s="673"/>
      <c r="AK8" s="673"/>
      <c r="AL8" s="637">
        <v>0.7</v>
      </c>
      <c r="AM8" s="638"/>
      <c r="AN8" s="638"/>
      <c r="AO8" s="674"/>
      <c r="AP8" s="631" t="s">
        <v>228</v>
      </c>
      <c r="AQ8" s="632"/>
      <c r="AR8" s="632"/>
      <c r="AS8" s="632"/>
      <c r="AT8" s="632"/>
      <c r="AU8" s="632"/>
      <c r="AV8" s="632"/>
      <c r="AW8" s="632"/>
      <c r="AX8" s="632"/>
      <c r="AY8" s="632"/>
      <c r="AZ8" s="632"/>
      <c r="BA8" s="632"/>
      <c r="BB8" s="632"/>
      <c r="BC8" s="632"/>
      <c r="BD8" s="632"/>
      <c r="BE8" s="632"/>
      <c r="BF8" s="633"/>
      <c r="BG8" s="634">
        <v>174525</v>
      </c>
      <c r="BH8" s="635"/>
      <c r="BI8" s="635"/>
      <c r="BJ8" s="635"/>
      <c r="BK8" s="635"/>
      <c r="BL8" s="635"/>
      <c r="BM8" s="635"/>
      <c r="BN8" s="636"/>
      <c r="BO8" s="672">
        <v>0.9</v>
      </c>
      <c r="BP8" s="672"/>
      <c r="BQ8" s="672"/>
      <c r="BR8" s="672"/>
      <c r="BS8" s="673" t="s">
        <v>122</v>
      </c>
      <c r="BT8" s="673"/>
      <c r="BU8" s="673"/>
      <c r="BV8" s="673"/>
      <c r="BW8" s="673"/>
      <c r="BX8" s="673"/>
      <c r="BY8" s="673"/>
      <c r="BZ8" s="673"/>
      <c r="CA8" s="673"/>
      <c r="CB8" s="711"/>
      <c r="CD8" s="631" t="s">
        <v>229</v>
      </c>
      <c r="CE8" s="632"/>
      <c r="CF8" s="632"/>
      <c r="CG8" s="632"/>
      <c r="CH8" s="632"/>
      <c r="CI8" s="632"/>
      <c r="CJ8" s="632"/>
      <c r="CK8" s="632"/>
      <c r="CL8" s="632"/>
      <c r="CM8" s="632"/>
      <c r="CN8" s="632"/>
      <c r="CO8" s="632"/>
      <c r="CP8" s="632"/>
      <c r="CQ8" s="633"/>
      <c r="CR8" s="634">
        <v>14683488</v>
      </c>
      <c r="CS8" s="635"/>
      <c r="CT8" s="635"/>
      <c r="CU8" s="635"/>
      <c r="CV8" s="635"/>
      <c r="CW8" s="635"/>
      <c r="CX8" s="635"/>
      <c r="CY8" s="636"/>
      <c r="CZ8" s="672">
        <v>38.799999999999997</v>
      </c>
      <c r="DA8" s="672"/>
      <c r="DB8" s="672"/>
      <c r="DC8" s="672"/>
      <c r="DD8" s="640">
        <v>378804</v>
      </c>
      <c r="DE8" s="635"/>
      <c r="DF8" s="635"/>
      <c r="DG8" s="635"/>
      <c r="DH8" s="635"/>
      <c r="DI8" s="635"/>
      <c r="DJ8" s="635"/>
      <c r="DK8" s="635"/>
      <c r="DL8" s="635"/>
      <c r="DM8" s="635"/>
      <c r="DN8" s="635"/>
      <c r="DO8" s="635"/>
      <c r="DP8" s="636"/>
      <c r="DQ8" s="640">
        <v>8719472</v>
      </c>
      <c r="DR8" s="635"/>
      <c r="DS8" s="635"/>
      <c r="DT8" s="635"/>
      <c r="DU8" s="635"/>
      <c r="DV8" s="635"/>
      <c r="DW8" s="635"/>
      <c r="DX8" s="635"/>
      <c r="DY8" s="635"/>
      <c r="DZ8" s="635"/>
      <c r="EA8" s="635"/>
      <c r="EB8" s="635"/>
      <c r="EC8" s="671"/>
    </row>
    <row r="9" spans="2:143" ht="11.25" customHeight="1" x14ac:dyDescent="0.2">
      <c r="B9" s="631" t="s">
        <v>230</v>
      </c>
      <c r="C9" s="632"/>
      <c r="D9" s="632"/>
      <c r="E9" s="632"/>
      <c r="F9" s="632"/>
      <c r="G9" s="632"/>
      <c r="H9" s="632"/>
      <c r="I9" s="632"/>
      <c r="J9" s="632"/>
      <c r="K9" s="632"/>
      <c r="L9" s="632"/>
      <c r="M9" s="632"/>
      <c r="N9" s="632"/>
      <c r="O9" s="632"/>
      <c r="P9" s="632"/>
      <c r="Q9" s="633"/>
      <c r="R9" s="634">
        <v>159927</v>
      </c>
      <c r="S9" s="635"/>
      <c r="T9" s="635"/>
      <c r="U9" s="635"/>
      <c r="V9" s="635"/>
      <c r="W9" s="635"/>
      <c r="X9" s="635"/>
      <c r="Y9" s="636"/>
      <c r="Z9" s="672">
        <v>0.4</v>
      </c>
      <c r="AA9" s="672"/>
      <c r="AB9" s="672"/>
      <c r="AC9" s="672"/>
      <c r="AD9" s="673">
        <v>159927</v>
      </c>
      <c r="AE9" s="673"/>
      <c r="AF9" s="673"/>
      <c r="AG9" s="673"/>
      <c r="AH9" s="673"/>
      <c r="AI9" s="673"/>
      <c r="AJ9" s="673"/>
      <c r="AK9" s="673"/>
      <c r="AL9" s="637">
        <v>0.7</v>
      </c>
      <c r="AM9" s="638"/>
      <c r="AN9" s="638"/>
      <c r="AO9" s="674"/>
      <c r="AP9" s="631" t="s">
        <v>231</v>
      </c>
      <c r="AQ9" s="632"/>
      <c r="AR9" s="632"/>
      <c r="AS9" s="632"/>
      <c r="AT9" s="632"/>
      <c r="AU9" s="632"/>
      <c r="AV9" s="632"/>
      <c r="AW9" s="632"/>
      <c r="AX9" s="632"/>
      <c r="AY9" s="632"/>
      <c r="AZ9" s="632"/>
      <c r="BA9" s="632"/>
      <c r="BB9" s="632"/>
      <c r="BC9" s="632"/>
      <c r="BD9" s="632"/>
      <c r="BE9" s="632"/>
      <c r="BF9" s="633"/>
      <c r="BG9" s="634">
        <v>6806472</v>
      </c>
      <c r="BH9" s="635"/>
      <c r="BI9" s="635"/>
      <c r="BJ9" s="635"/>
      <c r="BK9" s="635"/>
      <c r="BL9" s="635"/>
      <c r="BM9" s="635"/>
      <c r="BN9" s="636"/>
      <c r="BO9" s="672">
        <v>35</v>
      </c>
      <c r="BP9" s="672"/>
      <c r="BQ9" s="672"/>
      <c r="BR9" s="672"/>
      <c r="BS9" s="673" t="s">
        <v>122</v>
      </c>
      <c r="BT9" s="673"/>
      <c r="BU9" s="673"/>
      <c r="BV9" s="673"/>
      <c r="BW9" s="673"/>
      <c r="BX9" s="673"/>
      <c r="BY9" s="673"/>
      <c r="BZ9" s="673"/>
      <c r="CA9" s="673"/>
      <c r="CB9" s="711"/>
      <c r="CD9" s="631" t="s">
        <v>232</v>
      </c>
      <c r="CE9" s="632"/>
      <c r="CF9" s="632"/>
      <c r="CG9" s="632"/>
      <c r="CH9" s="632"/>
      <c r="CI9" s="632"/>
      <c r="CJ9" s="632"/>
      <c r="CK9" s="632"/>
      <c r="CL9" s="632"/>
      <c r="CM9" s="632"/>
      <c r="CN9" s="632"/>
      <c r="CO9" s="632"/>
      <c r="CP9" s="632"/>
      <c r="CQ9" s="633"/>
      <c r="CR9" s="634">
        <v>3333310</v>
      </c>
      <c r="CS9" s="635"/>
      <c r="CT9" s="635"/>
      <c r="CU9" s="635"/>
      <c r="CV9" s="635"/>
      <c r="CW9" s="635"/>
      <c r="CX9" s="635"/>
      <c r="CY9" s="636"/>
      <c r="CZ9" s="672">
        <v>8.8000000000000007</v>
      </c>
      <c r="DA9" s="672"/>
      <c r="DB9" s="672"/>
      <c r="DC9" s="672"/>
      <c r="DD9" s="640">
        <v>154909</v>
      </c>
      <c r="DE9" s="635"/>
      <c r="DF9" s="635"/>
      <c r="DG9" s="635"/>
      <c r="DH9" s="635"/>
      <c r="DI9" s="635"/>
      <c r="DJ9" s="635"/>
      <c r="DK9" s="635"/>
      <c r="DL9" s="635"/>
      <c r="DM9" s="635"/>
      <c r="DN9" s="635"/>
      <c r="DO9" s="635"/>
      <c r="DP9" s="636"/>
      <c r="DQ9" s="640">
        <v>2777391</v>
      </c>
      <c r="DR9" s="635"/>
      <c r="DS9" s="635"/>
      <c r="DT9" s="635"/>
      <c r="DU9" s="635"/>
      <c r="DV9" s="635"/>
      <c r="DW9" s="635"/>
      <c r="DX9" s="635"/>
      <c r="DY9" s="635"/>
      <c r="DZ9" s="635"/>
      <c r="EA9" s="635"/>
      <c r="EB9" s="635"/>
      <c r="EC9" s="671"/>
    </row>
    <row r="10" spans="2:143" ht="11.25" customHeight="1" x14ac:dyDescent="0.2">
      <c r="B10" s="631" t="s">
        <v>233</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234</v>
      </c>
      <c r="AQ10" s="632"/>
      <c r="AR10" s="632"/>
      <c r="AS10" s="632"/>
      <c r="AT10" s="632"/>
      <c r="AU10" s="632"/>
      <c r="AV10" s="632"/>
      <c r="AW10" s="632"/>
      <c r="AX10" s="632"/>
      <c r="AY10" s="632"/>
      <c r="AZ10" s="632"/>
      <c r="BA10" s="632"/>
      <c r="BB10" s="632"/>
      <c r="BC10" s="632"/>
      <c r="BD10" s="632"/>
      <c r="BE10" s="632"/>
      <c r="BF10" s="633"/>
      <c r="BG10" s="634">
        <v>238620</v>
      </c>
      <c r="BH10" s="635"/>
      <c r="BI10" s="635"/>
      <c r="BJ10" s="635"/>
      <c r="BK10" s="635"/>
      <c r="BL10" s="635"/>
      <c r="BM10" s="635"/>
      <c r="BN10" s="636"/>
      <c r="BO10" s="672">
        <v>1.2</v>
      </c>
      <c r="BP10" s="672"/>
      <c r="BQ10" s="672"/>
      <c r="BR10" s="672"/>
      <c r="BS10" s="673" t="s">
        <v>122</v>
      </c>
      <c r="BT10" s="673"/>
      <c r="BU10" s="673"/>
      <c r="BV10" s="673"/>
      <c r="BW10" s="673"/>
      <c r="BX10" s="673"/>
      <c r="BY10" s="673"/>
      <c r="BZ10" s="673"/>
      <c r="CA10" s="673"/>
      <c r="CB10" s="711"/>
      <c r="CD10" s="631" t="s">
        <v>235</v>
      </c>
      <c r="CE10" s="632"/>
      <c r="CF10" s="632"/>
      <c r="CG10" s="632"/>
      <c r="CH10" s="632"/>
      <c r="CI10" s="632"/>
      <c r="CJ10" s="632"/>
      <c r="CK10" s="632"/>
      <c r="CL10" s="632"/>
      <c r="CM10" s="632"/>
      <c r="CN10" s="632"/>
      <c r="CO10" s="632"/>
      <c r="CP10" s="632"/>
      <c r="CQ10" s="633"/>
      <c r="CR10" s="634">
        <v>399878</v>
      </c>
      <c r="CS10" s="635"/>
      <c r="CT10" s="635"/>
      <c r="CU10" s="635"/>
      <c r="CV10" s="635"/>
      <c r="CW10" s="635"/>
      <c r="CX10" s="635"/>
      <c r="CY10" s="636"/>
      <c r="CZ10" s="672">
        <v>1.1000000000000001</v>
      </c>
      <c r="DA10" s="672"/>
      <c r="DB10" s="672"/>
      <c r="DC10" s="672"/>
      <c r="DD10" s="640">
        <v>94809</v>
      </c>
      <c r="DE10" s="635"/>
      <c r="DF10" s="635"/>
      <c r="DG10" s="635"/>
      <c r="DH10" s="635"/>
      <c r="DI10" s="635"/>
      <c r="DJ10" s="635"/>
      <c r="DK10" s="635"/>
      <c r="DL10" s="635"/>
      <c r="DM10" s="635"/>
      <c r="DN10" s="635"/>
      <c r="DO10" s="635"/>
      <c r="DP10" s="636"/>
      <c r="DQ10" s="640">
        <v>336651</v>
      </c>
      <c r="DR10" s="635"/>
      <c r="DS10" s="635"/>
      <c r="DT10" s="635"/>
      <c r="DU10" s="635"/>
      <c r="DV10" s="635"/>
      <c r="DW10" s="635"/>
      <c r="DX10" s="635"/>
      <c r="DY10" s="635"/>
      <c r="DZ10" s="635"/>
      <c r="EA10" s="635"/>
      <c r="EB10" s="635"/>
      <c r="EC10" s="671"/>
    </row>
    <row r="11" spans="2:143" ht="11.25" customHeight="1" x14ac:dyDescent="0.2">
      <c r="B11" s="631" t="s">
        <v>236</v>
      </c>
      <c r="C11" s="632"/>
      <c r="D11" s="632"/>
      <c r="E11" s="632"/>
      <c r="F11" s="632"/>
      <c r="G11" s="632"/>
      <c r="H11" s="632"/>
      <c r="I11" s="632"/>
      <c r="J11" s="632"/>
      <c r="K11" s="632"/>
      <c r="L11" s="632"/>
      <c r="M11" s="632"/>
      <c r="N11" s="632"/>
      <c r="O11" s="632"/>
      <c r="P11" s="632"/>
      <c r="Q11" s="633"/>
      <c r="R11" s="634">
        <v>2388448</v>
      </c>
      <c r="S11" s="635"/>
      <c r="T11" s="635"/>
      <c r="U11" s="635"/>
      <c r="V11" s="635"/>
      <c r="W11" s="635"/>
      <c r="X11" s="635"/>
      <c r="Y11" s="636"/>
      <c r="Z11" s="637">
        <v>5.9</v>
      </c>
      <c r="AA11" s="638"/>
      <c r="AB11" s="638"/>
      <c r="AC11" s="639"/>
      <c r="AD11" s="640">
        <v>2388448</v>
      </c>
      <c r="AE11" s="635"/>
      <c r="AF11" s="635"/>
      <c r="AG11" s="635"/>
      <c r="AH11" s="635"/>
      <c r="AI11" s="635"/>
      <c r="AJ11" s="635"/>
      <c r="AK11" s="636"/>
      <c r="AL11" s="637">
        <v>11</v>
      </c>
      <c r="AM11" s="638"/>
      <c r="AN11" s="638"/>
      <c r="AO11" s="674"/>
      <c r="AP11" s="631" t="s">
        <v>237</v>
      </c>
      <c r="AQ11" s="632"/>
      <c r="AR11" s="632"/>
      <c r="AS11" s="632"/>
      <c r="AT11" s="632"/>
      <c r="AU11" s="632"/>
      <c r="AV11" s="632"/>
      <c r="AW11" s="632"/>
      <c r="AX11" s="632"/>
      <c r="AY11" s="632"/>
      <c r="AZ11" s="632"/>
      <c r="BA11" s="632"/>
      <c r="BB11" s="632"/>
      <c r="BC11" s="632"/>
      <c r="BD11" s="632"/>
      <c r="BE11" s="632"/>
      <c r="BF11" s="633"/>
      <c r="BG11" s="634">
        <v>1208036</v>
      </c>
      <c r="BH11" s="635"/>
      <c r="BI11" s="635"/>
      <c r="BJ11" s="635"/>
      <c r="BK11" s="635"/>
      <c r="BL11" s="635"/>
      <c r="BM11" s="635"/>
      <c r="BN11" s="636"/>
      <c r="BO11" s="672">
        <v>6.2</v>
      </c>
      <c r="BP11" s="672"/>
      <c r="BQ11" s="672"/>
      <c r="BR11" s="672"/>
      <c r="BS11" s="673" t="s">
        <v>122</v>
      </c>
      <c r="BT11" s="673"/>
      <c r="BU11" s="673"/>
      <c r="BV11" s="673"/>
      <c r="BW11" s="673"/>
      <c r="BX11" s="673"/>
      <c r="BY11" s="673"/>
      <c r="BZ11" s="673"/>
      <c r="CA11" s="673"/>
      <c r="CB11" s="711"/>
      <c r="CD11" s="631" t="s">
        <v>238</v>
      </c>
      <c r="CE11" s="632"/>
      <c r="CF11" s="632"/>
      <c r="CG11" s="632"/>
      <c r="CH11" s="632"/>
      <c r="CI11" s="632"/>
      <c r="CJ11" s="632"/>
      <c r="CK11" s="632"/>
      <c r="CL11" s="632"/>
      <c r="CM11" s="632"/>
      <c r="CN11" s="632"/>
      <c r="CO11" s="632"/>
      <c r="CP11" s="632"/>
      <c r="CQ11" s="633"/>
      <c r="CR11" s="634">
        <v>492303</v>
      </c>
      <c r="CS11" s="635"/>
      <c r="CT11" s="635"/>
      <c r="CU11" s="635"/>
      <c r="CV11" s="635"/>
      <c r="CW11" s="635"/>
      <c r="CX11" s="635"/>
      <c r="CY11" s="636"/>
      <c r="CZ11" s="672">
        <v>1.3</v>
      </c>
      <c r="DA11" s="672"/>
      <c r="DB11" s="672"/>
      <c r="DC11" s="672"/>
      <c r="DD11" s="640">
        <v>288820</v>
      </c>
      <c r="DE11" s="635"/>
      <c r="DF11" s="635"/>
      <c r="DG11" s="635"/>
      <c r="DH11" s="635"/>
      <c r="DI11" s="635"/>
      <c r="DJ11" s="635"/>
      <c r="DK11" s="635"/>
      <c r="DL11" s="635"/>
      <c r="DM11" s="635"/>
      <c r="DN11" s="635"/>
      <c r="DO11" s="635"/>
      <c r="DP11" s="636"/>
      <c r="DQ11" s="640">
        <v>245546</v>
      </c>
      <c r="DR11" s="635"/>
      <c r="DS11" s="635"/>
      <c r="DT11" s="635"/>
      <c r="DU11" s="635"/>
      <c r="DV11" s="635"/>
      <c r="DW11" s="635"/>
      <c r="DX11" s="635"/>
      <c r="DY11" s="635"/>
      <c r="DZ11" s="635"/>
      <c r="EA11" s="635"/>
      <c r="EB11" s="635"/>
      <c r="EC11" s="671"/>
    </row>
    <row r="12" spans="2:143" ht="11.25" customHeight="1" x14ac:dyDescent="0.2">
      <c r="B12" s="631" t="s">
        <v>239</v>
      </c>
      <c r="C12" s="632"/>
      <c r="D12" s="632"/>
      <c r="E12" s="632"/>
      <c r="F12" s="632"/>
      <c r="G12" s="632"/>
      <c r="H12" s="632"/>
      <c r="I12" s="632"/>
      <c r="J12" s="632"/>
      <c r="K12" s="632"/>
      <c r="L12" s="632"/>
      <c r="M12" s="632"/>
      <c r="N12" s="632"/>
      <c r="O12" s="632"/>
      <c r="P12" s="632"/>
      <c r="Q12" s="633"/>
      <c r="R12" s="634" t="s">
        <v>122</v>
      </c>
      <c r="S12" s="635"/>
      <c r="T12" s="635"/>
      <c r="U12" s="635"/>
      <c r="V12" s="635"/>
      <c r="W12" s="635"/>
      <c r="X12" s="635"/>
      <c r="Y12" s="636"/>
      <c r="Z12" s="672" t="s">
        <v>122</v>
      </c>
      <c r="AA12" s="672"/>
      <c r="AB12" s="672"/>
      <c r="AC12" s="672"/>
      <c r="AD12" s="673" t="s">
        <v>122</v>
      </c>
      <c r="AE12" s="673"/>
      <c r="AF12" s="673"/>
      <c r="AG12" s="673"/>
      <c r="AH12" s="673"/>
      <c r="AI12" s="673"/>
      <c r="AJ12" s="673"/>
      <c r="AK12" s="673"/>
      <c r="AL12" s="637" t="s">
        <v>122</v>
      </c>
      <c r="AM12" s="638"/>
      <c r="AN12" s="638"/>
      <c r="AO12" s="674"/>
      <c r="AP12" s="631" t="s">
        <v>240</v>
      </c>
      <c r="AQ12" s="632"/>
      <c r="AR12" s="632"/>
      <c r="AS12" s="632"/>
      <c r="AT12" s="632"/>
      <c r="AU12" s="632"/>
      <c r="AV12" s="632"/>
      <c r="AW12" s="632"/>
      <c r="AX12" s="632"/>
      <c r="AY12" s="632"/>
      <c r="AZ12" s="632"/>
      <c r="BA12" s="632"/>
      <c r="BB12" s="632"/>
      <c r="BC12" s="632"/>
      <c r="BD12" s="632"/>
      <c r="BE12" s="632"/>
      <c r="BF12" s="633"/>
      <c r="BG12" s="634">
        <v>8828660</v>
      </c>
      <c r="BH12" s="635"/>
      <c r="BI12" s="635"/>
      <c r="BJ12" s="635"/>
      <c r="BK12" s="635"/>
      <c r="BL12" s="635"/>
      <c r="BM12" s="635"/>
      <c r="BN12" s="636"/>
      <c r="BO12" s="672">
        <v>45.4</v>
      </c>
      <c r="BP12" s="672"/>
      <c r="BQ12" s="672"/>
      <c r="BR12" s="672"/>
      <c r="BS12" s="673" t="s">
        <v>122</v>
      </c>
      <c r="BT12" s="673"/>
      <c r="BU12" s="673"/>
      <c r="BV12" s="673"/>
      <c r="BW12" s="673"/>
      <c r="BX12" s="673"/>
      <c r="BY12" s="673"/>
      <c r="BZ12" s="673"/>
      <c r="CA12" s="673"/>
      <c r="CB12" s="711"/>
      <c r="CD12" s="631" t="s">
        <v>241</v>
      </c>
      <c r="CE12" s="632"/>
      <c r="CF12" s="632"/>
      <c r="CG12" s="632"/>
      <c r="CH12" s="632"/>
      <c r="CI12" s="632"/>
      <c r="CJ12" s="632"/>
      <c r="CK12" s="632"/>
      <c r="CL12" s="632"/>
      <c r="CM12" s="632"/>
      <c r="CN12" s="632"/>
      <c r="CO12" s="632"/>
      <c r="CP12" s="632"/>
      <c r="CQ12" s="633"/>
      <c r="CR12" s="634">
        <v>3876061</v>
      </c>
      <c r="CS12" s="635"/>
      <c r="CT12" s="635"/>
      <c r="CU12" s="635"/>
      <c r="CV12" s="635"/>
      <c r="CW12" s="635"/>
      <c r="CX12" s="635"/>
      <c r="CY12" s="636"/>
      <c r="CZ12" s="672">
        <v>10.199999999999999</v>
      </c>
      <c r="DA12" s="672"/>
      <c r="DB12" s="672"/>
      <c r="DC12" s="672"/>
      <c r="DD12" s="640" t="s">
        <v>122</v>
      </c>
      <c r="DE12" s="635"/>
      <c r="DF12" s="635"/>
      <c r="DG12" s="635"/>
      <c r="DH12" s="635"/>
      <c r="DI12" s="635"/>
      <c r="DJ12" s="635"/>
      <c r="DK12" s="635"/>
      <c r="DL12" s="635"/>
      <c r="DM12" s="635"/>
      <c r="DN12" s="635"/>
      <c r="DO12" s="635"/>
      <c r="DP12" s="636"/>
      <c r="DQ12" s="640">
        <v>1426265</v>
      </c>
      <c r="DR12" s="635"/>
      <c r="DS12" s="635"/>
      <c r="DT12" s="635"/>
      <c r="DU12" s="635"/>
      <c r="DV12" s="635"/>
      <c r="DW12" s="635"/>
      <c r="DX12" s="635"/>
      <c r="DY12" s="635"/>
      <c r="DZ12" s="635"/>
      <c r="EA12" s="635"/>
      <c r="EB12" s="635"/>
      <c r="EC12" s="671"/>
    </row>
    <row r="13" spans="2:143" ht="11.25" customHeight="1" x14ac:dyDescent="0.2">
      <c r="B13" s="631" t="s">
        <v>242</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243</v>
      </c>
      <c r="AQ13" s="632"/>
      <c r="AR13" s="632"/>
      <c r="AS13" s="632"/>
      <c r="AT13" s="632"/>
      <c r="AU13" s="632"/>
      <c r="AV13" s="632"/>
      <c r="AW13" s="632"/>
      <c r="AX13" s="632"/>
      <c r="AY13" s="632"/>
      <c r="AZ13" s="632"/>
      <c r="BA13" s="632"/>
      <c r="BB13" s="632"/>
      <c r="BC13" s="632"/>
      <c r="BD13" s="632"/>
      <c r="BE13" s="632"/>
      <c r="BF13" s="633"/>
      <c r="BG13" s="634">
        <v>8811498</v>
      </c>
      <c r="BH13" s="635"/>
      <c r="BI13" s="635"/>
      <c r="BJ13" s="635"/>
      <c r="BK13" s="635"/>
      <c r="BL13" s="635"/>
      <c r="BM13" s="635"/>
      <c r="BN13" s="636"/>
      <c r="BO13" s="672">
        <v>45.4</v>
      </c>
      <c r="BP13" s="672"/>
      <c r="BQ13" s="672"/>
      <c r="BR13" s="672"/>
      <c r="BS13" s="673" t="s">
        <v>122</v>
      </c>
      <c r="BT13" s="673"/>
      <c r="BU13" s="673"/>
      <c r="BV13" s="673"/>
      <c r="BW13" s="673"/>
      <c r="BX13" s="673"/>
      <c r="BY13" s="673"/>
      <c r="BZ13" s="673"/>
      <c r="CA13" s="673"/>
      <c r="CB13" s="711"/>
      <c r="CD13" s="631" t="s">
        <v>244</v>
      </c>
      <c r="CE13" s="632"/>
      <c r="CF13" s="632"/>
      <c r="CG13" s="632"/>
      <c r="CH13" s="632"/>
      <c r="CI13" s="632"/>
      <c r="CJ13" s="632"/>
      <c r="CK13" s="632"/>
      <c r="CL13" s="632"/>
      <c r="CM13" s="632"/>
      <c r="CN13" s="632"/>
      <c r="CO13" s="632"/>
      <c r="CP13" s="632"/>
      <c r="CQ13" s="633"/>
      <c r="CR13" s="634">
        <v>3720092</v>
      </c>
      <c r="CS13" s="635"/>
      <c r="CT13" s="635"/>
      <c r="CU13" s="635"/>
      <c r="CV13" s="635"/>
      <c r="CW13" s="635"/>
      <c r="CX13" s="635"/>
      <c r="CY13" s="636"/>
      <c r="CZ13" s="672">
        <v>9.8000000000000007</v>
      </c>
      <c r="DA13" s="672"/>
      <c r="DB13" s="672"/>
      <c r="DC13" s="672"/>
      <c r="DD13" s="640">
        <v>1501384</v>
      </c>
      <c r="DE13" s="635"/>
      <c r="DF13" s="635"/>
      <c r="DG13" s="635"/>
      <c r="DH13" s="635"/>
      <c r="DI13" s="635"/>
      <c r="DJ13" s="635"/>
      <c r="DK13" s="635"/>
      <c r="DL13" s="635"/>
      <c r="DM13" s="635"/>
      <c r="DN13" s="635"/>
      <c r="DO13" s="635"/>
      <c r="DP13" s="636"/>
      <c r="DQ13" s="640">
        <v>2772487</v>
      </c>
      <c r="DR13" s="635"/>
      <c r="DS13" s="635"/>
      <c r="DT13" s="635"/>
      <c r="DU13" s="635"/>
      <c r="DV13" s="635"/>
      <c r="DW13" s="635"/>
      <c r="DX13" s="635"/>
      <c r="DY13" s="635"/>
      <c r="DZ13" s="635"/>
      <c r="EA13" s="635"/>
      <c r="EB13" s="635"/>
      <c r="EC13" s="671"/>
    </row>
    <row r="14" spans="2:143" ht="11.25" customHeight="1" x14ac:dyDescent="0.2">
      <c r="B14" s="631" t="s">
        <v>245</v>
      </c>
      <c r="C14" s="632"/>
      <c r="D14" s="632"/>
      <c r="E14" s="632"/>
      <c r="F14" s="632"/>
      <c r="G14" s="632"/>
      <c r="H14" s="632"/>
      <c r="I14" s="632"/>
      <c r="J14" s="632"/>
      <c r="K14" s="632"/>
      <c r="L14" s="632"/>
      <c r="M14" s="632"/>
      <c r="N14" s="632"/>
      <c r="O14" s="632"/>
      <c r="P14" s="632"/>
      <c r="Q14" s="633"/>
      <c r="R14" s="634">
        <v>437</v>
      </c>
      <c r="S14" s="635"/>
      <c r="T14" s="635"/>
      <c r="U14" s="635"/>
      <c r="V14" s="635"/>
      <c r="W14" s="635"/>
      <c r="X14" s="635"/>
      <c r="Y14" s="636"/>
      <c r="Z14" s="672">
        <v>0</v>
      </c>
      <c r="AA14" s="672"/>
      <c r="AB14" s="672"/>
      <c r="AC14" s="672"/>
      <c r="AD14" s="673">
        <v>437</v>
      </c>
      <c r="AE14" s="673"/>
      <c r="AF14" s="673"/>
      <c r="AG14" s="673"/>
      <c r="AH14" s="673"/>
      <c r="AI14" s="673"/>
      <c r="AJ14" s="673"/>
      <c r="AK14" s="673"/>
      <c r="AL14" s="637">
        <v>0</v>
      </c>
      <c r="AM14" s="638"/>
      <c r="AN14" s="638"/>
      <c r="AO14" s="674"/>
      <c r="AP14" s="631" t="s">
        <v>246</v>
      </c>
      <c r="AQ14" s="632"/>
      <c r="AR14" s="632"/>
      <c r="AS14" s="632"/>
      <c r="AT14" s="632"/>
      <c r="AU14" s="632"/>
      <c r="AV14" s="632"/>
      <c r="AW14" s="632"/>
      <c r="AX14" s="632"/>
      <c r="AY14" s="632"/>
      <c r="AZ14" s="632"/>
      <c r="BA14" s="632"/>
      <c r="BB14" s="632"/>
      <c r="BC14" s="632"/>
      <c r="BD14" s="632"/>
      <c r="BE14" s="632"/>
      <c r="BF14" s="633"/>
      <c r="BG14" s="634">
        <v>221426</v>
      </c>
      <c r="BH14" s="635"/>
      <c r="BI14" s="635"/>
      <c r="BJ14" s="635"/>
      <c r="BK14" s="635"/>
      <c r="BL14" s="635"/>
      <c r="BM14" s="635"/>
      <c r="BN14" s="636"/>
      <c r="BO14" s="672">
        <v>1.1000000000000001</v>
      </c>
      <c r="BP14" s="672"/>
      <c r="BQ14" s="672"/>
      <c r="BR14" s="672"/>
      <c r="BS14" s="673" t="s">
        <v>122</v>
      </c>
      <c r="BT14" s="673"/>
      <c r="BU14" s="673"/>
      <c r="BV14" s="673"/>
      <c r="BW14" s="673"/>
      <c r="BX14" s="673"/>
      <c r="BY14" s="673"/>
      <c r="BZ14" s="673"/>
      <c r="CA14" s="673"/>
      <c r="CB14" s="711"/>
      <c r="CD14" s="631" t="s">
        <v>247</v>
      </c>
      <c r="CE14" s="632"/>
      <c r="CF14" s="632"/>
      <c r="CG14" s="632"/>
      <c r="CH14" s="632"/>
      <c r="CI14" s="632"/>
      <c r="CJ14" s="632"/>
      <c r="CK14" s="632"/>
      <c r="CL14" s="632"/>
      <c r="CM14" s="632"/>
      <c r="CN14" s="632"/>
      <c r="CO14" s="632"/>
      <c r="CP14" s="632"/>
      <c r="CQ14" s="633"/>
      <c r="CR14" s="634">
        <v>1124121</v>
      </c>
      <c r="CS14" s="635"/>
      <c r="CT14" s="635"/>
      <c r="CU14" s="635"/>
      <c r="CV14" s="635"/>
      <c r="CW14" s="635"/>
      <c r="CX14" s="635"/>
      <c r="CY14" s="636"/>
      <c r="CZ14" s="672">
        <v>3</v>
      </c>
      <c r="DA14" s="672"/>
      <c r="DB14" s="672"/>
      <c r="DC14" s="672"/>
      <c r="DD14" s="640">
        <v>149092</v>
      </c>
      <c r="DE14" s="635"/>
      <c r="DF14" s="635"/>
      <c r="DG14" s="635"/>
      <c r="DH14" s="635"/>
      <c r="DI14" s="635"/>
      <c r="DJ14" s="635"/>
      <c r="DK14" s="635"/>
      <c r="DL14" s="635"/>
      <c r="DM14" s="635"/>
      <c r="DN14" s="635"/>
      <c r="DO14" s="635"/>
      <c r="DP14" s="636"/>
      <c r="DQ14" s="640">
        <v>1091157</v>
      </c>
      <c r="DR14" s="635"/>
      <c r="DS14" s="635"/>
      <c r="DT14" s="635"/>
      <c r="DU14" s="635"/>
      <c r="DV14" s="635"/>
      <c r="DW14" s="635"/>
      <c r="DX14" s="635"/>
      <c r="DY14" s="635"/>
      <c r="DZ14" s="635"/>
      <c r="EA14" s="635"/>
      <c r="EB14" s="635"/>
      <c r="EC14" s="671"/>
    </row>
    <row r="15" spans="2:143" ht="11.25" customHeight="1" x14ac:dyDescent="0.2">
      <c r="B15" s="631" t="s">
        <v>248</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249</v>
      </c>
      <c r="AQ15" s="632"/>
      <c r="AR15" s="632"/>
      <c r="AS15" s="632"/>
      <c r="AT15" s="632"/>
      <c r="AU15" s="632"/>
      <c r="AV15" s="632"/>
      <c r="AW15" s="632"/>
      <c r="AX15" s="632"/>
      <c r="AY15" s="632"/>
      <c r="AZ15" s="632"/>
      <c r="BA15" s="632"/>
      <c r="BB15" s="632"/>
      <c r="BC15" s="632"/>
      <c r="BD15" s="632"/>
      <c r="BE15" s="632"/>
      <c r="BF15" s="633"/>
      <c r="BG15" s="634">
        <v>548203</v>
      </c>
      <c r="BH15" s="635"/>
      <c r="BI15" s="635"/>
      <c r="BJ15" s="635"/>
      <c r="BK15" s="635"/>
      <c r="BL15" s="635"/>
      <c r="BM15" s="635"/>
      <c r="BN15" s="636"/>
      <c r="BO15" s="672">
        <v>2.8</v>
      </c>
      <c r="BP15" s="672"/>
      <c r="BQ15" s="672"/>
      <c r="BR15" s="672"/>
      <c r="BS15" s="673" t="s">
        <v>122</v>
      </c>
      <c r="BT15" s="673"/>
      <c r="BU15" s="673"/>
      <c r="BV15" s="673"/>
      <c r="BW15" s="673"/>
      <c r="BX15" s="673"/>
      <c r="BY15" s="673"/>
      <c r="BZ15" s="673"/>
      <c r="CA15" s="673"/>
      <c r="CB15" s="711"/>
      <c r="CD15" s="631" t="s">
        <v>250</v>
      </c>
      <c r="CE15" s="632"/>
      <c r="CF15" s="632"/>
      <c r="CG15" s="632"/>
      <c r="CH15" s="632"/>
      <c r="CI15" s="632"/>
      <c r="CJ15" s="632"/>
      <c r="CK15" s="632"/>
      <c r="CL15" s="632"/>
      <c r="CM15" s="632"/>
      <c r="CN15" s="632"/>
      <c r="CO15" s="632"/>
      <c r="CP15" s="632"/>
      <c r="CQ15" s="633"/>
      <c r="CR15" s="634">
        <v>5598892</v>
      </c>
      <c r="CS15" s="635"/>
      <c r="CT15" s="635"/>
      <c r="CU15" s="635"/>
      <c r="CV15" s="635"/>
      <c r="CW15" s="635"/>
      <c r="CX15" s="635"/>
      <c r="CY15" s="636"/>
      <c r="CZ15" s="672">
        <v>14.8</v>
      </c>
      <c r="DA15" s="672"/>
      <c r="DB15" s="672"/>
      <c r="DC15" s="672"/>
      <c r="DD15" s="640">
        <v>1716173</v>
      </c>
      <c r="DE15" s="635"/>
      <c r="DF15" s="635"/>
      <c r="DG15" s="635"/>
      <c r="DH15" s="635"/>
      <c r="DI15" s="635"/>
      <c r="DJ15" s="635"/>
      <c r="DK15" s="635"/>
      <c r="DL15" s="635"/>
      <c r="DM15" s="635"/>
      <c r="DN15" s="635"/>
      <c r="DO15" s="635"/>
      <c r="DP15" s="636"/>
      <c r="DQ15" s="640">
        <v>3226048</v>
      </c>
      <c r="DR15" s="635"/>
      <c r="DS15" s="635"/>
      <c r="DT15" s="635"/>
      <c r="DU15" s="635"/>
      <c r="DV15" s="635"/>
      <c r="DW15" s="635"/>
      <c r="DX15" s="635"/>
      <c r="DY15" s="635"/>
      <c r="DZ15" s="635"/>
      <c r="EA15" s="635"/>
      <c r="EB15" s="635"/>
      <c r="EC15" s="671"/>
    </row>
    <row r="16" spans="2:143" ht="11.25" customHeight="1" x14ac:dyDescent="0.2">
      <c r="B16" s="631" t="s">
        <v>251</v>
      </c>
      <c r="C16" s="632"/>
      <c r="D16" s="632"/>
      <c r="E16" s="632"/>
      <c r="F16" s="632"/>
      <c r="G16" s="632"/>
      <c r="H16" s="632"/>
      <c r="I16" s="632"/>
      <c r="J16" s="632"/>
      <c r="K16" s="632"/>
      <c r="L16" s="632"/>
      <c r="M16" s="632"/>
      <c r="N16" s="632"/>
      <c r="O16" s="632"/>
      <c r="P16" s="632"/>
      <c r="Q16" s="633"/>
      <c r="R16" s="634">
        <v>54764</v>
      </c>
      <c r="S16" s="635"/>
      <c r="T16" s="635"/>
      <c r="U16" s="635"/>
      <c r="V16" s="635"/>
      <c r="W16" s="635"/>
      <c r="X16" s="635"/>
      <c r="Y16" s="636"/>
      <c r="Z16" s="672">
        <v>0.1</v>
      </c>
      <c r="AA16" s="672"/>
      <c r="AB16" s="672"/>
      <c r="AC16" s="672"/>
      <c r="AD16" s="673">
        <v>54764</v>
      </c>
      <c r="AE16" s="673"/>
      <c r="AF16" s="673"/>
      <c r="AG16" s="673"/>
      <c r="AH16" s="673"/>
      <c r="AI16" s="673"/>
      <c r="AJ16" s="673"/>
      <c r="AK16" s="673"/>
      <c r="AL16" s="637">
        <v>0.3</v>
      </c>
      <c r="AM16" s="638"/>
      <c r="AN16" s="638"/>
      <c r="AO16" s="674"/>
      <c r="AP16" s="631" t="s">
        <v>252</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1"/>
      <c r="CD16" s="631" t="s">
        <v>253</v>
      </c>
      <c r="CE16" s="632"/>
      <c r="CF16" s="632"/>
      <c r="CG16" s="632"/>
      <c r="CH16" s="632"/>
      <c r="CI16" s="632"/>
      <c r="CJ16" s="632"/>
      <c r="CK16" s="632"/>
      <c r="CL16" s="632"/>
      <c r="CM16" s="632"/>
      <c r="CN16" s="632"/>
      <c r="CO16" s="632"/>
      <c r="CP16" s="632"/>
      <c r="CQ16" s="633"/>
      <c r="CR16" s="634" t="s">
        <v>122</v>
      </c>
      <c r="CS16" s="635"/>
      <c r="CT16" s="635"/>
      <c r="CU16" s="635"/>
      <c r="CV16" s="635"/>
      <c r="CW16" s="635"/>
      <c r="CX16" s="635"/>
      <c r="CY16" s="636"/>
      <c r="CZ16" s="672" t="s">
        <v>122</v>
      </c>
      <c r="DA16" s="672"/>
      <c r="DB16" s="672"/>
      <c r="DC16" s="672"/>
      <c r="DD16" s="640" t="s">
        <v>122</v>
      </c>
      <c r="DE16" s="635"/>
      <c r="DF16" s="635"/>
      <c r="DG16" s="635"/>
      <c r="DH16" s="635"/>
      <c r="DI16" s="635"/>
      <c r="DJ16" s="635"/>
      <c r="DK16" s="635"/>
      <c r="DL16" s="635"/>
      <c r="DM16" s="635"/>
      <c r="DN16" s="635"/>
      <c r="DO16" s="635"/>
      <c r="DP16" s="636"/>
      <c r="DQ16" s="640" t="s">
        <v>122</v>
      </c>
      <c r="DR16" s="635"/>
      <c r="DS16" s="635"/>
      <c r="DT16" s="635"/>
      <c r="DU16" s="635"/>
      <c r="DV16" s="635"/>
      <c r="DW16" s="635"/>
      <c r="DX16" s="635"/>
      <c r="DY16" s="635"/>
      <c r="DZ16" s="635"/>
      <c r="EA16" s="635"/>
      <c r="EB16" s="635"/>
      <c r="EC16" s="671"/>
    </row>
    <row r="17" spans="2:133" ht="11.25" customHeight="1" x14ac:dyDescent="0.2">
      <c r="B17" s="631" t="s">
        <v>254</v>
      </c>
      <c r="C17" s="632"/>
      <c r="D17" s="632"/>
      <c r="E17" s="632"/>
      <c r="F17" s="632"/>
      <c r="G17" s="632"/>
      <c r="H17" s="632"/>
      <c r="I17" s="632"/>
      <c r="J17" s="632"/>
      <c r="K17" s="632"/>
      <c r="L17" s="632"/>
      <c r="M17" s="632"/>
      <c r="N17" s="632"/>
      <c r="O17" s="632"/>
      <c r="P17" s="632"/>
      <c r="Q17" s="633"/>
      <c r="R17" s="634">
        <v>370665</v>
      </c>
      <c r="S17" s="635"/>
      <c r="T17" s="635"/>
      <c r="U17" s="635"/>
      <c r="V17" s="635"/>
      <c r="W17" s="635"/>
      <c r="X17" s="635"/>
      <c r="Y17" s="636"/>
      <c r="Z17" s="672">
        <v>0.9</v>
      </c>
      <c r="AA17" s="672"/>
      <c r="AB17" s="672"/>
      <c r="AC17" s="672"/>
      <c r="AD17" s="673">
        <v>370665</v>
      </c>
      <c r="AE17" s="673"/>
      <c r="AF17" s="673"/>
      <c r="AG17" s="673"/>
      <c r="AH17" s="673"/>
      <c r="AI17" s="673"/>
      <c r="AJ17" s="673"/>
      <c r="AK17" s="673"/>
      <c r="AL17" s="637">
        <v>1.7</v>
      </c>
      <c r="AM17" s="638"/>
      <c r="AN17" s="638"/>
      <c r="AO17" s="674"/>
      <c r="AP17" s="631" t="s">
        <v>255</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1"/>
      <c r="CD17" s="631" t="s">
        <v>256</v>
      </c>
      <c r="CE17" s="632"/>
      <c r="CF17" s="632"/>
      <c r="CG17" s="632"/>
      <c r="CH17" s="632"/>
      <c r="CI17" s="632"/>
      <c r="CJ17" s="632"/>
      <c r="CK17" s="632"/>
      <c r="CL17" s="632"/>
      <c r="CM17" s="632"/>
      <c r="CN17" s="632"/>
      <c r="CO17" s="632"/>
      <c r="CP17" s="632"/>
      <c r="CQ17" s="633"/>
      <c r="CR17" s="634">
        <v>1043781</v>
      </c>
      <c r="CS17" s="635"/>
      <c r="CT17" s="635"/>
      <c r="CU17" s="635"/>
      <c r="CV17" s="635"/>
      <c r="CW17" s="635"/>
      <c r="CX17" s="635"/>
      <c r="CY17" s="636"/>
      <c r="CZ17" s="672">
        <v>2.8</v>
      </c>
      <c r="DA17" s="672"/>
      <c r="DB17" s="672"/>
      <c r="DC17" s="672"/>
      <c r="DD17" s="640" t="s">
        <v>122</v>
      </c>
      <c r="DE17" s="635"/>
      <c r="DF17" s="635"/>
      <c r="DG17" s="635"/>
      <c r="DH17" s="635"/>
      <c r="DI17" s="635"/>
      <c r="DJ17" s="635"/>
      <c r="DK17" s="635"/>
      <c r="DL17" s="635"/>
      <c r="DM17" s="635"/>
      <c r="DN17" s="635"/>
      <c r="DO17" s="635"/>
      <c r="DP17" s="636"/>
      <c r="DQ17" s="640">
        <v>1008888</v>
      </c>
      <c r="DR17" s="635"/>
      <c r="DS17" s="635"/>
      <c r="DT17" s="635"/>
      <c r="DU17" s="635"/>
      <c r="DV17" s="635"/>
      <c r="DW17" s="635"/>
      <c r="DX17" s="635"/>
      <c r="DY17" s="635"/>
      <c r="DZ17" s="635"/>
      <c r="EA17" s="635"/>
      <c r="EB17" s="635"/>
      <c r="EC17" s="671"/>
    </row>
    <row r="18" spans="2:133" ht="11.25" customHeight="1" x14ac:dyDescent="0.2">
      <c r="B18" s="631" t="s">
        <v>257</v>
      </c>
      <c r="C18" s="632"/>
      <c r="D18" s="632"/>
      <c r="E18" s="632"/>
      <c r="F18" s="632"/>
      <c r="G18" s="632"/>
      <c r="H18" s="632"/>
      <c r="I18" s="632"/>
      <c r="J18" s="632"/>
      <c r="K18" s="632"/>
      <c r="L18" s="632"/>
      <c r="M18" s="632"/>
      <c r="N18" s="632"/>
      <c r="O18" s="632"/>
      <c r="P18" s="632"/>
      <c r="Q18" s="633"/>
      <c r="R18" s="634">
        <v>146981</v>
      </c>
      <c r="S18" s="635"/>
      <c r="T18" s="635"/>
      <c r="U18" s="635"/>
      <c r="V18" s="635"/>
      <c r="W18" s="635"/>
      <c r="X18" s="635"/>
      <c r="Y18" s="636"/>
      <c r="Z18" s="672">
        <v>0.4</v>
      </c>
      <c r="AA18" s="672"/>
      <c r="AB18" s="672"/>
      <c r="AC18" s="672"/>
      <c r="AD18" s="673">
        <v>146981</v>
      </c>
      <c r="AE18" s="673"/>
      <c r="AF18" s="673"/>
      <c r="AG18" s="673"/>
      <c r="AH18" s="673"/>
      <c r="AI18" s="673"/>
      <c r="AJ18" s="673"/>
      <c r="AK18" s="673"/>
      <c r="AL18" s="637">
        <v>0.7</v>
      </c>
      <c r="AM18" s="638"/>
      <c r="AN18" s="638"/>
      <c r="AO18" s="674"/>
      <c r="AP18" s="631" t="s">
        <v>258</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1"/>
      <c r="CD18" s="631" t="s">
        <v>259</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2">
      <c r="B19" s="631" t="s">
        <v>260</v>
      </c>
      <c r="C19" s="632"/>
      <c r="D19" s="632"/>
      <c r="E19" s="632"/>
      <c r="F19" s="632"/>
      <c r="G19" s="632"/>
      <c r="H19" s="632"/>
      <c r="I19" s="632"/>
      <c r="J19" s="632"/>
      <c r="K19" s="632"/>
      <c r="L19" s="632"/>
      <c r="M19" s="632"/>
      <c r="N19" s="632"/>
      <c r="O19" s="632"/>
      <c r="P19" s="632"/>
      <c r="Q19" s="633"/>
      <c r="R19" s="634">
        <v>126314</v>
      </c>
      <c r="S19" s="635"/>
      <c r="T19" s="635"/>
      <c r="U19" s="635"/>
      <c r="V19" s="635"/>
      <c r="W19" s="635"/>
      <c r="X19" s="635"/>
      <c r="Y19" s="636"/>
      <c r="Z19" s="672">
        <v>0.3</v>
      </c>
      <c r="AA19" s="672"/>
      <c r="AB19" s="672"/>
      <c r="AC19" s="672"/>
      <c r="AD19" s="673">
        <v>126314</v>
      </c>
      <c r="AE19" s="673"/>
      <c r="AF19" s="673"/>
      <c r="AG19" s="673"/>
      <c r="AH19" s="673"/>
      <c r="AI19" s="673"/>
      <c r="AJ19" s="673"/>
      <c r="AK19" s="673"/>
      <c r="AL19" s="637">
        <v>0.6</v>
      </c>
      <c r="AM19" s="638"/>
      <c r="AN19" s="638"/>
      <c r="AO19" s="674"/>
      <c r="AP19" s="631" t="s">
        <v>261</v>
      </c>
      <c r="AQ19" s="632"/>
      <c r="AR19" s="632"/>
      <c r="AS19" s="632"/>
      <c r="AT19" s="632"/>
      <c r="AU19" s="632"/>
      <c r="AV19" s="632"/>
      <c r="AW19" s="632"/>
      <c r="AX19" s="632"/>
      <c r="AY19" s="632"/>
      <c r="AZ19" s="632"/>
      <c r="BA19" s="632"/>
      <c r="BB19" s="632"/>
      <c r="BC19" s="632"/>
      <c r="BD19" s="632"/>
      <c r="BE19" s="632"/>
      <c r="BF19" s="633"/>
      <c r="BG19" s="634">
        <v>1402474</v>
      </c>
      <c r="BH19" s="635"/>
      <c r="BI19" s="635"/>
      <c r="BJ19" s="635"/>
      <c r="BK19" s="635"/>
      <c r="BL19" s="635"/>
      <c r="BM19" s="635"/>
      <c r="BN19" s="636"/>
      <c r="BO19" s="672">
        <v>7.2</v>
      </c>
      <c r="BP19" s="672"/>
      <c r="BQ19" s="672"/>
      <c r="BR19" s="672"/>
      <c r="BS19" s="673" t="s">
        <v>122</v>
      </c>
      <c r="BT19" s="673"/>
      <c r="BU19" s="673"/>
      <c r="BV19" s="673"/>
      <c r="BW19" s="673"/>
      <c r="BX19" s="673"/>
      <c r="BY19" s="673"/>
      <c r="BZ19" s="673"/>
      <c r="CA19" s="673"/>
      <c r="CB19" s="711"/>
      <c r="CD19" s="631" t="s">
        <v>262</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2">
      <c r="B20" s="701" t="s">
        <v>263</v>
      </c>
      <c r="C20" s="702"/>
      <c r="D20" s="702"/>
      <c r="E20" s="702"/>
      <c r="F20" s="702"/>
      <c r="G20" s="702"/>
      <c r="H20" s="702"/>
      <c r="I20" s="702"/>
      <c r="J20" s="702"/>
      <c r="K20" s="702"/>
      <c r="L20" s="702"/>
      <c r="M20" s="702"/>
      <c r="N20" s="702"/>
      <c r="O20" s="702"/>
      <c r="P20" s="702"/>
      <c r="Q20" s="703"/>
      <c r="R20" s="634">
        <v>20667</v>
      </c>
      <c r="S20" s="635"/>
      <c r="T20" s="635"/>
      <c r="U20" s="635"/>
      <c r="V20" s="635"/>
      <c r="W20" s="635"/>
      <c r="X20" s="635"/>
      <c r="Y20" s="636"/>
      <c r="Z20" s="672">
        <v>0.1</v>
      </c>
      <c r="AA20" s="672"/>
      <c r="AB20" s="672"/>
      <c r="AC20" s="672"/>
      <c r="AD20" s="673">
        <v>20667</v>
      </c>
      <c r="AE20" s="673"/>
      <c r="AF20" s="673"/>
      <c r="AG20" s="673"/>
      <c r="AH20" s="673"/>
      <c r="AI20" s="673"/>
      <c r="AJ20" s="673"/>
      <c r="AK20" s="673"/>
      <c r="AL20" s="637">
        <v>0.1</v>
      </c>
      <c r="AM20" s="638"/>
      <c r="AN20" s="638"/>
      <c r="AO20" s="674"/>
      <c r="AP20" s="631" t="s">
        <v>264</v>
      </c>
      <c r="AQ20" s="632"/>
      <c r="AR20" s="632"/>
      <c r="AS20" s="632"/>
      <c r="AT20" s="632"/>
      <c r="AU20" s="632"/>
      <c r="AV20" s="632"/>
      <c r="AW20" s="632"/>
      <c r="AX20" s="632"/>
      <c r="AY20" s="632"/>
      <c r="AZ20" s="632"/>
      <c r="BA20" s="632"/>
      <c r="BB20" s="632"/>
      <c r="BC20" s="632"/>
      <c r="BD20" s="632"/>
      <c r="BE20" s="632"/>
      <c r="BF20" s="633"/>
      <c r="BG20" s="634">
        <v>1402474</v>
      </c>
      <c r="BH20" s="635"/>
      <c r="BI20" s="635"/>
      <c r="BJ20" s="635"/>
      <c r="BK20" s="635"/>
      <c r="BL20" s="635"/>
      <c r="BM20" s="635"/>
      <c r="BN20" s="636"/>
      <c r="BO20" s="672">
        <v>7.2</v>
      </c>
      <c r="BP20" s="672"/>
      <c r="BQ20" s="672"/>
      <c r="BR20" s="672"/>
      <c r="BS20" s="673" t="s">
        <v>122</v>
      </c>
      <c r="BT20" s="673"/>
      <c r="BU20" s="673"/>
      <c r="BV20" s="673"/>
      <c r="BW20" s="673"/>
      <c r="BX20" s="673"/>
      <c r="BY20" s="673"/>
      <c r="BZ20" s="673"/>
      <c r="CA20" s="673"/>
      <c r="CB20" s="711"/>
      <c r="CD20" s="631" t="s">
        <v>265</v>
      </c>
      <c r="CE20" s="632"/>
      <c r="CF20" s="632"/>
      <c r="CG20" s="632"/>
      <c r="CH20" s="632"/>
      <c r="CI20" s="632"/>
      <c r="CJ20" s="632"/>
      <c r="CK20" s="632"/>
      <c r="CL20" s="632"/>
      <c r="CM20" s="632"/>
      <c r="CN20" s="632"/>
      <c r="CO20" s="632"/>
      <c r="CP20" s="632"/>
      <c r="CQ20" s="633"/>
      <c r="CR20" s="634">
        <v>37863548</v>
      </c>
      <c r="CS20" s="635"/>
      <c r="CT20" s="635"/>
      <c r="CU20" s="635"/>
      <c r="CV20" s="635"/>
      <c r="CW20" s="635"/>
      <c r="CX20" s="635"/>
      <c r="CY20" s="636"/>
      <c r="CZ20" s="672">
        <v>100</v>
      </c>
      <c r="DA20" s="672"/>
      <c r="DB20" s="672"/>
      <c r="DC20" s="672"/>
      <c r="DD20" s="640">
        <v>4574546</v>
      </c>
      <c r="DE20" s="635"/>
      <c r="DF20" s="635"/>
      <c r="DG20" s="635"/>
      <c r="DH20" s="635"/>
      <c r="DI20" s="635"/>
      <c r="DJ20" s="635"/>
      <c r="DK20" s="635"/>
      <c r="DL20" s="635"/>
      <c r="DM20" s="635"/>
      <c r="DN20" s="635"/>
      <c r="DO20" s="635"/>
      <c r="DP20" s="636"/>
      <c r="DQ20" s="640">
        <v>24822868</v>
      </c>
      <c r="DR20" s="635"/>
      <c r="DS20" s="635"/>
      <c r="DT20" s="635"/>
      <c r="DU20" s="635"/>
      <c r="DV20" s="635"/>
      <c r="DW20" s="635"/>
      <c r="DX20" s="635"/>
      <c r="DY20" s="635"/>
      <c r="DZ20" s="635"/>
      <c r="EA20" s="635"/>
      <c r="EB20" s="635"/>
      <c r="EC20" s="671"/>
    </row>
    <row r="21" spans="2:133" ht="11.25" customHeight="1" x14ac:dyDescent="0.2">
      <c r="B21" s="631" t="s">
        <v>266</v>
      </c>
      <c r="C21" s="632"/>
      <c r="D21" s="632"/>
      <c r="E21" s="632"/>
      <c r="F21" s="632"/>
      <c r="G21" s="632"/>
      <c r="H21" s="632"/>
      <c r="I21" s="632"/>
      <c r="J21" s="632"/>
      <c r="K21" s="632"/>
      <c r="L21" s="632"/>
      <c r="M21" s="632"/>
      <c r="N21" s="632"/>
      <c r="O21" s="632"/>
      <c r="P21" s="632"/>
      <c r="Q21" s="633"/>
      <c r="R21" s="634">
        <v>83203</v>
      </c>
      <c r="S21" s="635"/>
      <c r="T21" s="635"/>
      <c r="U21" s="635"/>
      <c r="V21" s="635"/>
      <c r="W21" s="635"/>
      <c r="X21" s="635"/>
      <c r="Y21" s="636"/>
      <c r="Z21" s="672">
        <v>0.2</v>
      </c>
      <c r="AA21" s="672"/>
      <c r="AB21" s="672"/>
      <c r="AC21" s="672"/>
      <c r="AD21" s="673" t="s">
        <v>122</v>
      </c>
      <c r="AE21" s="673"/>
      <c r="AF21" s="673"/>
      <c r="AG21" s="673"/>
      <c r="AH21" s="673"/>
      <c r="AI21" s="673"/>
      <c r="AJ21" s="673"/>
      <c r="AK21" s="673"/>
      <c r="AL21" s="637" t="s">
        <v>122</v>
      </c>
      <c r="AM21" s="638"/>
      <c r="AN21" s="638"/>
      <c r="AO21" s="674"/>
      <c r="AP21" s="631" t="s">
        <v>267</v>
      </c>
      <c r="AQ21" s="712"/>
      <c r="AR21" s="712"/>
      <c r="AS21" s="712"/>
      <c r="AT21" s="712"/>
      <c r="AU21" s="712"/>
      <c r="AV21" s="712"/>
      <c r="AW21" s="712"/>
      <c r="AX21" s="712"/>
      <c r="AY21" s="712"/>
      <c r="AZ21" s="712"/>
      <c r="BA21" s="712"/>
      <c r="BB21" s="712"/>
      <c r="BC21" s="712"/>
      <c r="BD21" s="712"/>
      <c r="BE21" s="712"/>
      <c r="BF21" s="713"/>
      <c r="BG21" s="634">
        <v>10802</v>
      </c>
      <c r="BH21" s="635"/>
      <c r="BI21" s="635"/>
      <c r="BJ21" s="635"/>
      <c r="BK21" s="635"/>
      <c r="BL21" s="635"/>
      <c r="BM21" s="635"/>
      <c r="BN21" s="636"/>
      <c r="BO21" s="672">
        <v>0.1</v>
      </c>
      <c r="BP21" s="672"/>
      <c r="BQ21" s="672"/>
      <c r="BR21" s="672"/>
      <c r="BS21" s="673" t="s">
        <v>122</v>
      </c>
      <c r="BT21" s="673"/>
      <c r="BU21" s="673"/>
      <c r="BV21" s="673"/>
      <c r="BW21" s="673"/>
      <c r="BX21" s="673"/>
      <c r="BY21" s="673"/>
      <c r="BZ21" s="673"/>
      <c r="CA21" s="673"/>
      <c r="CB21" s="711"/>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268</v>
      </c>
      <c r="C22" s="632"/>
      <c r="D22" s="632"/>
      <c r="E22" s="632"/>
      <c r="F22" s="632"/>
      <c r="G22" s="632"/>
      <c r="H22" s="632"/>
      <c r="I22" s="632"/>
      <c r="J22" s="632"/>
      <c r="K22" s="632"/>
      <c r="L22" s="632"/>
      <c r="M22" s="632"/>
      <c r="N22" s="632"/>
      <c r="O22" s="632"/>
      <c r="P22" s="632"/>
      <c r="Q22" s="633"/>
      <c r="R22" s="634" t="s">
        <v>122</v>
      </c>
      <c r="S22" s="635"/>
      <c r="T22" s="635"/>
      <c r="U22" s="635"/>
      <c r="V22" s="635"/>
      <c r="W22" s="635"/>
      <c r="X22" s="635"/>
      <c r="Y22" s="636"/>
      <c r="Z22" s="672" t="s">
        <v>122</v>
      </c>
      <c r="AA22" s="672"/>
      <c r="AB22" s="672"/>
      <c r="AC22" s="672"/>
      <c r="AD22" s="673" t="s">
        <v>122</v>
      </c>
      <c r="AE22" s="673"/>
      <c r="AF22" s="673"/>
      <c r="AG22" s="673"/>
      <c r="AH22" s="673"/>
      <c r="AI22" s="673"/>
      <c r="AJ22" s="673"/>
      <c r="AK22" s="673"/>
      <c r="AL22" s="637" t="s">
        <v>122</v>
      </c>
      <c r="AM22" s="638"/>
      <c r="AN22" s="638"/>
      <c r="AO22" s="674"/>
      <c r="AP22" s="631" t="s">
        <v>269</v>
      </c>
      <c r="AQ22" s="712"/>
      <c r="AR22" s="712"/>
      <c r="AS22" s="712"/>
      <c r="AT22" s="712"/>
      <c r="AU22" s="712"/>
      <c r="AV22" s="712"/>
      <c r="AW22" s="712"/>
      <c r="AX22" s="712"/>
      <c r="AY22" s="712"/>
      <c r="AZ22" s="712"/>
      <c r="BA22" s="712"/>
      <c r="BB22" s="712"/>
      <c r="BC22" s="712"/>
      <c r="BD22" s="712"/>
      <c r="BE22" s="712"/>
      <c r="BF22" s="713"/>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1"/>
      <c r="CD22" s="686" t="s">
        <v>270</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271</v>
      </c>
      <c r="C23" s="632"/>
      <c r="D23" s="632"/>
      <c r="E23" s="632"/>
      <c r="F23" s="632"/>
      <c r="G23" s="632"/>
      <c r="H23" s="632"/>
      <c r="I23" s="632"/>
      <c r="J23" s="632"/>
      <c r="K23" s="632"/>
      <c r="L23" s="632"/>
      <c r="M23" s="632"/>
      <c r="N23" s="632"/>
      <c r="O23" s="632"/>
      <c r="P23" s="632"/>
      <c r="Q23" s="633"/>
      <c r="R23" s="634">
        <v>83203</v>
      </c>
      <c r="S23" s="635"/>
      <c r="T23" s="635"/>
      <c r="U23" s="635"/>
      <c r="V23" s="635"/>
      <c r="W23" s="635"/>
      <c r="X23" s="635"/>
      <c r="Y23" s="636"/>
      <c r="Z23" s="672">
        <v>0.2</v>
      </c>
      <c r="AA23" s="672"/>
      <c r="AB23" s="672"/>
      <c r="AC23" s="672"/>
      <c r="AD23" s="673" t="s">
        <v>122</v>
      </c>
      <c r="AE23" s="673"/>
      <c r="AF23" s="673"/>
      <c r="AG23" s="673"/>
      <c r="AH23" s="673"/>
      <c r="AI23" s="673"/>
      <c r="AJ23" s="673"/>
      <c r="AK23" s="673"/>
      <c r="AL23" s="637" t="s">
        <v>122</v>
      </c>
      <c r="AM23" s="638"/>
      <c r="AN23" s="638"/>
      <c r="AO23" s="674"/>
      <c r="AP23" s="631" t="s">
        <v>272</v>
      </c>
      <c r="AQ23" s="712"/>
      <c r="AR23" s="712"/>
      <c r="AS23" s="712"/>
      <c r="AT23" s="712"/>
      <c r="AU23" s="712"/>
      <c r="AV23" s="712"/>
      <c r="AW23" s="712"/>
      <c r="AX23" s="712"/>
      <c r="AY23" s="712"/>
      <c r="AZ23" s="712"/>
      <c r="BA23" s="712"/>
      <c r="BB23" s="712"/>
      <c r="BC23" s="712"/>
      <c r="BD23" s="712"/>
      <c r="BE23" s="712"/>
      <c r="BF23" s="713"/>
      <c r="BG23" s="634">
        <v>1391672</v>
      </c>
      <c r="BH23" s="635"/>
      <c r="BI23" s="635"/>
      <c r="BJ23" s="635"/>
      <c r="BK23" s="635"/>
      <c r="BL23" s="635"/>
      <c r="BM23" s="635"/>
      <c r="BN23" s="636"/>
      <c r="BO23" s="672">
        <v>7.2</v>
      </c>
      <c r="BP23" s="672"/>
      <c r="BQ23" s="672"/>
      <c r="BR23" s="672"/>
      <c r="BS23" s="673" t="s">
        <v>122</v>
      </c>
      <c r="BT23" s="673"/>
      <c r="BU23" s="673"/>
      <c r="BV23" s="673"/>
      <c r="BW23" s="673"/>
      <c r="BX23" s="673"/>
      <c r="BY23" s="673"/>
      <c r="BZ23" s="673"/>
      <c r="CA23" s="673"/>
      <c r="CB23" s="711"/>
      <c r="CD23" s="686" t="s">
        <v>212</v>
      </c>
      <c r="CE23" s="687"/>
      <c r="CF23" s="687"/>
      <c r="CG23" s="687"/>
      <c r="CH23" s="687"/>
      <c r="CI23" s="687"/>
      <c r="CJ23" s="687"/>
      <c r="CK23" s="687"/>
      <c r="CL23" s="687"/>
      <c r="CM23" s="687"/>
      <c r="CN23" s="687"/>
      <c r="CO23" s="687"/>
      <c r="CP23" s="687"/>
      <c r="CQ23" s="688"/>
      <c r="CR23" s="686" t="s">
        <v>273</v>
      </c>
      <c r="CS23" s="687"/>
      <c r="CT23" s="687"/>
      <c r="CU23" s="687"/>
      <c r="CV23" s="687"/>
      <c r="CW23" s="687"/>
      <c r="CX23" s="687"/>
      <c r="CY23" s="688"/>
      <c r="CZ23" s="686" t="s">
        <v>274</v>
      </c>
      <c r="DA23" s="687"/>
      <c r="DB23" s="687"/>
      <c r="DC23" s="688"/>
      <c r="DD23" s="686" t="s">
        <v>275</v>
      </c>
      <c r="DE23" s="687"/>
      <c r="DF23" s="687"/>
      <c r="DG23" s="687"/>
      <c r="DH23" s="687"/>
      <c r="DI23" s="687"/>
      <c r="DJ23" s="687"/>
      <c r="DK23" s="688"/>
      <c r="DL23" s="724" t="s">
        <v>276</v>
      </c>
      <c r="DM23" s="725"/>
      <c r="DN23" s="725"/>
      <c r="DO23" s="725"/>
      <c r="DP23" s="725"/>
      <c r="DQ23" s="725"/>
      <c r="DR23" s="725"/>
      <c r="DS23" s="725"/>
      <c r="DT23" s="725"/>
      <c r="DU23" s="725"/>
      <c r="DV23" s="726"/>
      <c r="DW23" s="686" t="s">
        <v>277</v>
      </c>
      <c r="DX23" s="687"/>
      <c r="DY23" s="687"/>
      <c r="DZ23" s="687"/>
      <c r="EA23" s="687"/>
      <c r="EB23" s="687"/>
      <c r="EC23" s="688"/>
    </row>
    <row r="24" spans="2:133" ht="11.25" customHeight="1" x14ac:dyDescent="0.2">
      <c r="B24" s="631" t="s">
        <v>278</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279</v>
      </c>
      <c r="AQ24" s="712"/>
      <c r="AR24" s="712"/>
      <c r="AS24" s="712"/>
      <c r="AT24" s="712"/>
      <c r="AU24" s="712"/>
      <c r="AV24" s="712"/>
      <c r="AW24" s="712"/>
      <c r="AX24" s="712"/>
      <c r="AY24" s="712"/>
      <c r="AZ24" s="712"/>
      <c r="BA24" s="712"/>
      <c r="BB24" s="712"/>
      <c r="BC24" s="712"/>
      <c r="BD24" s="712"/>
      <c r="BE24" s="712"/>
      <c r="BF24" s="713"/>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1"/>
      <c r="CD24" s="692" t="s">
        <v>280</v>
      </c>
      <c r="CE24" s="693"/>
      <c r="CF24" s="693"/>
      <c r="CG24" s="693"/>
      <c r="CH24" s="693"/>
      <c r="CI24" s="693"/>
      <c r="CJ24" s="693"/>
      <c r="CK24" s="693"/>
      <c r="CL24" s="693"/>
      <c r="CM24" s="693"/>
      <c r="CN24" s="693"/>
      <c r="CO24" s="693"/>
      <c r="CP24" s="693"/>
      <c r="CQ24" s="694"/>
      <c r="CR24" s="689">
        <v>16535898</v>
      </c>
      <c r="CS24" s="690"/>
      <c r="CT24" s="690"/>
      <c r="CU24" s="690"/>
      <c r="CV24" s="690"/>
      <c r="CW24" s="690"/>
      <c r="CX24" s="690"/>
      <c r="CY24" s="715"/>
      <c r="CZ24" s="716">
        <v>43.7</v>
      </c>
      <c r="DA24" s="698"/>
      <c r="DB24" s="698"/>
      <c r="DC24" s="718"/>
      <c r="DD24" s="714">
        <v>10395728</v>
      </c>
      <c r="DE24" s="690"/>
      <c r="DF24" s="690"/>
      <c r="DG24" s="690"/>
      <c r="DH24" s="690"/>
      <c r="DI24" s="690"/>
      <c r="DJ24" s="690"/>
      <c r="DK24" s="715"/>
      <c r="DL24" s="714">
        <v>9505847</v>
      </c>
      <c r="DM24" s="690"/>
      <c r="DN24" s="690"/>
      <c r="DO24" s="690"/>
      <c r="DP24" s="690"/>
      <c r="DQ24" s="690"/>
      <c r="DR24" s="690"/>
      <c r="DS24" s="690"/>
      <c r="DT24" s="690"/>
      <c r="DU24" s="690"/>
      <c r="DV24" s="715"/>
      <c r="DW24" s="716">
        <v>43.9</v>
      </c>
      <c r="DX24" s="698"/>
      <c r="DY24" s="698"/>
      <c r="DZ24" s="698"/>
      <c r="EA24" s="698"/>
      <c r="EB24" s="698"/>
      <c r="EC24" s="717"/>
    </row>
    <row r="25" spans="2:133" ht="11.25" customHeight="1" x14ac:dyDescent="0.2">
      <c r="B25" s="631" t="s">
        <v>281</v>
      </c>
      <c r="C25" s="632"/>
      <c r="D25" s="632"/>
      <c r="E25" s="632"/>
      <c r="F25" s="632"/>
      <c r="G25" s="632"/>
      <c r="H25" s="632"/>
      <c r="I25" s="632"/>
      <c r="J25" s="632"/>
      <c r="K25" s="632"/>
      <c r="L25" s="632"/>
      <c r="M25" s="632"/>
      <c r="N25" s="632"/>
      <c r="O25" s="632"/>
      <c r="P25" s="632"/>
      <c r="Q25" s="633"/>
      <c r="R25" s="634">
        <v>23022074</v>
      </c>
      <c r="S25" s="635"/>
      <c r="T25" s="635"/>
      <c r="U25" s="635"/>
      <c r="V25" s="635"/>
      <c r="W25" s="635"/>
      <c r="X25" s="635"/>
      <c r="Y25" s="636"/>
      <c r="Z25" s="672">
        <v>56.8</v>
      </c>
      <c r="AA25" s="672"/>
      <c r="AB25" s="672"/>
      <c r="AC25" s="672"/>
      <c r="AD25" s="673">
        <v>21547199</v>
      </c>
      <c r="AE25" s="673"/>
      <c r="AF25" s="673"/>
      <c r="AG25" s="673"/>
      <c r="AH25" s="673"/>
      <c r="AI25" s="673"/>
      <c r="AJ25" s="673"/>
      <c r="AK25" s="673"/>
      <c r="AL25" s="637">
        <v>99.6</v>
      </c>
      <c r="AM25" s="638"/>
      <c r="AN25" s="638"/>
      <c r="AO25" s="674"/>
      <c r="AP25" s="631" t="s">
        <v>282</v>
      </c>
      <c r="AQ25" s="712"/>
      <c r="AR25" s="712"/>
      <c r="AS25" s="712"/>
      <c r="AT25" s="712"/>
      <c r="AU25" s="712"/>
      <c r="AV25" s="712"/>
      <c r="AW25" s="712"/>
      <c r="AX25" s="712"/>
      <c r="AY25" s="712"/>
      <c r="AZ25" s="712"/>
      <c r="BA25" s="712"/>
      <c r="BB25" s="712"/>
      <c r="BC25" s="712"/>
      <c r="BD25" s="712"/>
      <c r="BE25" s="712"/>
      <c r="BF25" s="713"/>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1"/>
      <c r="CD25" s="631" t="s">
        <v>283</v>
      </c>
      <c r="CE25" s="632"/>
      <c r="CF25" s="632"/>
      <c r="CG25" s="632"/>
      <c r="CH25" s="632"/>
      <c r="CI25" s="632"/>
      <c r="CJ25" s="632"/>
      <c r="CK25" s="632"/>
      <c r="CL25" s="632"/>
      <c r="CM25" s="632"/>
      <c r="CN25" s="632"/>
      <c r="CO25" s="632"/>
      <c r="CP25" s="632"/>
      <c r="CQ25" s="633"/>
      <c r="CR25" s="634">
        <v>6228386</v>
      </c>
      <c r="CS25" s="647"/>
      <c r="CT25" s="647"/>
      <c r="CU25" s="647"/>
      <c r="CV25" s="647"/>
      <c r="CW25" s="647"/>
      <c r="CX25" s="647"/>
      <c r="CY25" s="648"/>
      <c r="CZ25" s="637">
        <v>16.399999999999999</v>
      </c>
      <c r="DA25" s="649"/>
      <c r="DB25" s="649"/>
      <c r="DC25" s="650"/>
      <c r="DD25" s="640">
        <v>5579082</v>
      </c>
      <c r="DE25" s="647"/>
      <c r="DF25" s="647"/>
      <c r="DG25" s="647"/>
      <c r="DH25" s="647"/>
      <c r="DI25" s="647"/>
      <c r="DJ25" s="647"/>
      <c r="DK25" s="648"/>
      <c r="DL25" s="640">
        <v>5548874</v>
      </c>
      <c r="DM25" s="647"/>
      <c r="DN25" s="647"/>
      <c r="DO25" s="647"/>
      <c r="DP25" s="647"/>
      <c r="DQ25" s="647"/>
      <c r="DR25" s="647"/>
      <c r="DS25" s="647"/>
      <c r="DT25" s="647"/>
      <c r="DU25" s="647"/>
      <c r="DV25" s="648"/>
      <c r="DW25" s="637">
        <v>25.6</v>
      </c>
      <c r="DX25" s="649"/>
      <c r="DY25" s="649"/>
      <c r="DZ25" s="649"/>
      <c r="EA25" s="649"/>
      <c r="EB25" s="649"/>
      <c r="EC25" s="661"/>
    </row>
    <row r="26" spans="2:133" ht="11.25" customHeight="1" x14ac:dyDescent="0.2">
      <c r="B26" s="631" t="s">
        <v>284</v>
      </c>
      <c r="C26" s="632"/>
      <c r="D26" s="632"/>
      <c r="E26" s="632"/>
      <c r="F26" s="632"/>
      <c r="G26" s="632"/>
      <c r="H26" s="632"/>
      <c r="I26" s="632"/>
      <c r="J26" s="632"/>
      <c r="K26" s="632"/>
      <c r="L26" s="632"/>
      <c r="M26" s="632"/>
      <c r="N26" s="632"/>
      <c r="O26" s="632"/>
      <c r="P26" s="632"/>
      <c r="Q26" s="633"/>
      <c r="R26" s="634">
        <v>9957</v>
      </c>
      <c r="S26" s="635"/>
      <c r="T26" s="635"/>
      <c r="U26" s="635"/>
      <c r="V26" s="635"/>
      <c r="W26" s="635"/>
      <c r="X26" s="635"/>
      <c r="Y26" s="636"/>
      <c r="Z26" s="672">
        <v>0</v>
      </c>
      <c r="AA26" s="672"/>
      <c r="AB26" s="672"/>
      <c r="AC26" s="672"/>
      <c r="AD26" s="673">
        <v>9957</v>
      </c>
      <c r="AE26" s="673"/>
      <c r="AF26" s="673"/>
      <c r="AG26" s="673"/>
      <c r="AH26" s="673"/>
      <c r="AI26" s="673"/>
      <c r="AJ26" s="673"/>
      <c r="AK26" s="673"/>
      <c r="AL26" s="637">
        <v>0</v>
      </c>
      <c r="AM26" s="638"/>
      <c r="AN26" s="638"/>
      <c r="AO26" s="674"/>
      <c r="AP26" s="631" t="s">
        <v>285</v>
      </c>
      <c r="AQ26" s="712"/>
      <c r="AR26" s="712"/>
      <c r="AS26" s="712"/>
      <c r="AT26" s="712"/>
      <c r="AU26" s="712"/>
      <c r="AV26" s="712"/>
      <c r="AW26" s="712"/>
      <c r="AX26" s="712"/>
      <c r="AY26" s="712"/>
      <c r="AZ26" s="712"/>
      <c r="BA26" s="712"/>
      <c r="BB26" s="712"/>
      <c r="BC26" s="712"/>
      <c r="BD26" s="712"/>
      <c r="BE26" s="712"/>
      <c r="BF26" s="713"/>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1"/>
      <c r="CD26" s="631" t="s">
        <v>286</v>
      </c>
      <c r="CE26" s="632"/>
      <c r="CF26" s="632"/>
      <c r="CG26" s="632"/>
      <c r="CH26" s="632"/>
      <c r="CI26" s="632"/>
      <c r="CJ26" s="632"/>
      <c r="CK26" s="632"/>
      <c r="CL26" s="632"/>
      <c r="CM26" s="632"/>
      <c r="CN26" s="632"/>
      <c r="CO26" s="632"/>
      <c r="CP26" s="632"/>
      <c r="CQ26" s="633"/>
      <c r="CR26" s="634">
        <v>3711765</v>
      </c>
      <c r="CS26" s="635"/>
      <c r="CT26" s="635"/>
      <c r="CU26" s="635"/>
      <c r="CV26" s="635"/>
      <c r="CW26" s="635"/>
      <c r="CX26" s="635"/>
      <c r="CY26" s="636"/>
      <c r="CZ26" s="637">
        <v>9.8000000000000007</v>
      </c>
      <c r="DA26" s="649"/>
      <c r="DB26" s="649"/>
      <c r="DC26" s="650"/>
      <c r="DD26" s="640">
        <v>3383151</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2">
      <c r="B27" s="631" t="s">
        <v>287</v>
      </c>
      <c r="C27" s="632"/>
      <c r="D27" s="632"/>
      <c r="E27" s="632"/>
      <c r="F27" s="632"/>
      <c r="G27" s="632"/>
      <c r="H27" s="632"/>
      <c r="I27" s="632"/>
      <c r="J27" s="632"/>
      <c r="K27" s="632"/>
      <c r="L27" s="632"/>
      <c r="M27" s="632"/>
      <c r="N27" s="632"/>
      <c r="O27" s="632"/>
      <c r="P27" s="632"/>
      <c r="Q27" s="633"/>
      <c r="R27" s="634">
        <v>121512</v>
      </c>
      <c r="S27" s="635"/>
      <c r="T27" s="635"/>
      <c r="U27" s="635"/>
      <c r="V27" s="635"/>
      <c r="W27" s="635"/>
      <c r="X27" s="635"/>
      <c r="Y27" s="636"/>
      <c r="Z27" s="672">
        <v>0.3</v>
      </c>
      <c r="AA27" s="672"/>
      <c r="AB27" s="672"/>
      <c r="AC27" s="672"/>
      <c r="AD27" s="673" t="s">
        <v>122</v>
      </c>
      <c r="AE27" s="673"/>
      <c r="AF27" s="673"/>
      <c r="AG27" s="673"/>
      <c r="AH27" s="673"/>
      <c r="AI27" s="673"/>
      <c r="AJ27" s="673"/>
      <c r="AK27" s="673"/>
      <c r="AL27" s="637" t="s">
        <v>122</v>
      </c>
      <c r="AM27" s="638"/>
      <c r="AN27" s="638"/>
      <c r="AO27" s="674"/>
      <c r="AP27" s="631" t="s">
        <v>288</v>
      </c>
      <c r="AQ27" s="632"/>
      <c r="AR27" s="632"/>
      <c r="AS27" s="632"/>
      <c r="AT27" s="632"/>
      <c r="AU27" s="632"/>
      <c r="AV27" s="632"/>
      <c r="AW27" s="632"/>
      <c r="AX27" s="632"/>
      <c r="AY27" s="632"/>
      <c r="AZ27" s="632"/>
      <c r="BA27" s="632"/>
      <c r="BB27" s="632"/>
      <c r="BC27" s="632"/>
      <c r="BD27" s="632"/>
      <c r="BE27" s="632"/>
      <c r="BF27" s="633"/>
      <c r="BG27" s="634">
        <v>19428416</v>
      </c>
      <c r="BH27" s="635"/>
      <c r="BI27" s="635"/>
      <c r="BJ27" s="635"/>
      <c r="BK27" s="635"/>
      <c r="BL27" s="635"/>
      <c r="BM27" s="635"/>
      <c r="BN27" s="636"/>
      <c r="BO27" s="672">
        <v>100</v>
      </c>
      <c r="BP27" s="672"/>
      <c r="BQ27" s="672"/>
      <c r="BR27" s="672"/>
      <c r="BS27" s="673" t="s">
        <v>122</v>
      </c>
      <c r="BT27" s="673"/>
      <c r="BU27" s="673"/>
      <c r="BV27" s="673"/>
      <c r="BW27" s="673"/>
      <c r="BX27" s="673"/>
      <c r="BY27" s="673"/>
      <c r="BZ27" s="673"/>
      <c r="CA27" s="673"/>
      <c r="CB27" s="711"/>
      <c r="CD27" s="631" t="s">
        <v>289</v>
      </c>
      <c r="CE27" s="632"/>
      <c r="CF27" s="632"/>
      <c r="CG27" s="632"/>
      <c r="CH27" s="632"/>
      <c r="CI27" s="632"/>
      <c r="CJ27" s="632"/>
      <c r="CK27" s="632"/>
      <c r="CL27" s="632"/>
      <c r="CM27" s="632"/>
      <c r="CN27" s="632"/>
      <c r="CO27" s="632"/>
      <c r="CP27" s="632"/>
      <c r="CQ27" s="633"/>
      <c r="CR27" s="634">
        <v>9263731</v>
      </c>
      <c r="CS27" s="647"/>
      <c r="CT27" s="647"/>
      <c r="CU27" s="647"/>
      <c r="CV27" s="647"/>
      <c r="CW27" s="647"/>
      <c r="CX27" s="647"/>
      <c r="CY27" s="648"/>
      <c r="CZ27" s="637">
        <v>24.5</v>
      </c>
      <c r="DA27" s="649"/>
      <c r="DB27" s="649"/>
      <c r="DC27" s="650"/>
      <c r="DD27" s="640">
        <v>3807758</v>
      </c>
      <c r="DE27" s="647"/>
      <c r="DF27" s="647"/>
      <c r="DG27" s="647"/>
      <c r="DH27" s="647"/>
      <c r="DI27" s="647"/>
      <c r="DJ27" s="647"/>
      <c r="DK27" s="648"/>
      <c r="DL27" s="640">
        <v>2948085</v>
      </c>
      <c r="DM27" s="647"/>
      <c r="DN27" s="647"/>
      <c r="DO27" s="647"/>
      <c r="DP27" s="647"/>
      <c r="DQ27" s="647"/>
      <c r="DR27" s="647"/>
      <c r="DS27" s="647"/>
      <c r="DT27" s="647"/>
      <c r="DU27" s="647"/>
      <c r="DV27" s="648"/>
      <c r="DW27" s="637">
        <v>13.6</v>
      </c>
      <c r="DX27" s="649"/>
      <c r="DY27" s="649"/>
      <c r="DZ27" s="649"/>
      <c r="EA27" s="649"/>
      <c r="EB27" s="649"/>
      <c r="EC27" s="661"/>
    </row>
    <row r="28" spans="2:133" ht="11.25" customHeight="1" x14ac:dyDescent="0.2">
      <c r="B28" s="631" t="s">
        <v>290</v>
      </c>
      <c r="C28" s="632"/>
      <c r="D28" s="632"/>
      <c r="E28" s="632"/>
      <c r="F28" s="632"/>
      <c r="G28" s="632"/>
      <c r="H28" s="632"/>
      <c r="I28" s="632"/>
      <c r="J28" s="632"/>
      <c r="K28" s="632"/>
      <c r="L28" s="632"/>
      <c r="M28" s="632"/>
      <c r="N28" s="632"/>
      <c r="O28" s="632"/>
      <c r="P28" s="632"/>
      <c r="Q28" s="633"/>
      <c r="R28" s="634">
        <v>405037</v>
      </c>
      <c r="S28" s="635"/>
      <c r="T28" s="635"/>
      <c r="U28" s="635"/>
      <c r="V28" s="635"/>
      <c r="W28" s="635"/>
      <c r="X28" s="635"/>
      <c r="Y28" s="636"/>
      <c r="Z28" s="672">
        <v>1</v>
      </c>
      <c r="AA28" s="672"/>
      <c r="AB28" s="672"/>
      <c r="AC28" s="672"/>
      <c r="AD28" s="673">
        <v>59580</v>
      </c>
      <c r="AE28" s="673"/>
      <c r="AF28" s="673"/>
      <c r="AG28" s="673"/>
      <c r="AH28" s="673"/>
      <c r="AI28" s="673"/>
      <c r="AJ28" s="673"/>
      <c r="AK28" s="673"/>
      <c r="AL28" s="637">
        <v>0.3</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291</v>
      </c>
      <c r="CE28" s="632"/>
      <c r="CF28" s="632"/>
      <c r="CG28" s="632"/>
      <c r="CH28" s="632"/>
      <c r="CI28" s="632"/>
      <c r="CJ28" s="632"/>
      <c r="CK28" s="632"/>
      <c r="CL28" s="632"/>
      <c r="CM28" s="632"/>
      <c r="CN28" s="632"/>
      <c r="CO28" s="632"/>
      <c r="CP28" s="632"/>
      <c r="CQ28" s="633"/>
      <c r="CR28" s="634">
        <v>1043781</v>
      </c>
      <c r="CS28" s="635"/>
      <c r="CT28" s="635"/>
      <c r="CU28" s="635"/>
      <c r="CV28" s="635"/>
      <c r="CW28" s="635"/>
      <c r="CX28" s="635"/>
      <c r="CY28" s="636"/>
      <c r="CZ28" s="637">
        <v>2.8</v>
      </c>
      <c r="DA28" s="649"/>
      <c r="DB28" s="649"/>
      <c r="DC28" s="650"/>
      <c r="DD28" s="640">
        <v>1008888</v>
      </c>
      <c r="DE28" s="635"/>
      <c r="DF28" s="635"/>
      <c r="DG28" s="635"/>
      <c r="DH28" s="635"/>
      <c r="DI28" s="635"/>
      <c r="DJ28" s="635"/>
      <c r="DK28" s="636"/>
      <c r="DL28" s="640">
        <v>1008888</v>
      </c>
      <c r="DM28" s="635"/>
      <c r="DN28" s="635"/>
      <c r="DO28" s="635"/>
      <c r="DP28" s="635"/>
      <c r="DQ28" s="635"/>
      <c r="DR28" s="635"/>
      <c r="DS28" s="635"/>
      <c r="DT28" s="635"/>
      <c r="DU28" s="635"/>
      <c r="DV28" s="636"/>
      <c r="DW28" s="637">
        <v>4.7</v>
      </c>
      <c r="DX28" s="649"/>
      <c r="DY28" s="649"/>
      <c r="DZ28" s="649"/>
      <c r="EA28" s="649"/>
      <c r="EB28" s="649"/>
      <c r="EC28" s="661"/>
    </row>
    <row r="29" spans="2:133" ht="11.25" customHeight="1" x14ac:dyDescent="0.2">
      <c r="B29" s="631" t="s">
        <v>292</v>
      </c>
      <c r="C29" s="632"/>
      <c r="D29" s="632"/>
      <c r="E29" s="632"/>
      <c r="F29" s="632"/>
      <c r="G29" s="632"/>
      <c r="H29" s="632"/>
      <c r="I29" s="632"/>
      <c r="J29" s="632"/>
      <c r="K29" s="632"/>
      <c r="L29" s="632"/>
      <c r="M29" s="632"/>
      <c r="N29" s="632"/>
      <c r="O29" s="632"/>
      <c r="P29" s="632"/>
      <c r="Q29" s="633"/>
      <c r="R29" s="634">
        <v>143079</v>
      </c>
      <c r="S29" s="635"/>
      <c r="T29" s="635"/>
      <c r="U29" s="635"/>
      <c r="V29" s="635"/>
      <c r="W29" s="635"/>
      <c r="X29" s="635"/>
      <c r="Y29" s="636"/>
      <c r="Z29" s="672">
        <v>0.4</v>
      </c>
      <c r="AA29" s="672"/>
      <c r="AB29" s="672"/>
      <c r="AC29" s="672"/>
      <c r="AD29" s="673">
        <v>5</v>
      </c>
      <c r="AE29" s="673"/>
      <c r="AF29" s="673"/>
      <c r="AG29" s="673"/>
      <c r="AH29" s="673"/>
      <c r="AI29" s="673"/>
      <c r="AJ29" s="673"/>
      <c r="AK29" s="673"/>
      <c r="AL29" s="637">
        <v>0</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1"/>
      <c r="CD29" s="653" t="s">
        <v>293</v>
      </c>
      <c r="CE29" s="654"/>
      <c r="CF29" s="631" t="s">
        <v>66</v>
      </c>
      <c r="CG29" s="632"/>
      <c r="CH29" s="632"/>
      <c r="CI29" s="632"/>
      <c r="CJ29" s="632"/>
      <c r="CK29" s="632"/>
      <c r="CL29" s="632"/>
      <c r="CM29" s="632"/>
      <c r="CN29" s="632"/>
      <c r="CO29" s="632"/>
      <c r="CP29" s="632"/>
      <c r="CQ29" s="633"/>
      <c r="CR29" s="634">
        <v>1043781</v>
      </c>
      <c r="CS29" s="647"/>
      <c r="CT29" s="647"/>
      <c r="CU29" s="647"/>
      <c r="CV29" s="647"/>
      <c r="CW29" s="647"/>
      <c r="CX29" s="647"/>
      <c r="CY29" s="648"/>
      <c r="CZ29" s="637">
        <v>2.8</v>
      </c>
      <c r="DA29" s="649"/>
      <c r="DB29" s="649"/>
      <c r="DC29" s="650"/>
      <c r="DD29" s="640">
        <v>1008888</v>
      </c>
      <c r="DE29" s="647"/>
      <c r="DF29" s="647"/>
      <c r="DG29" s="647"/>
      <c r="DH29" s="647"/>
      <c r="DI29" s="647"/>
      <c r="DJ29" s="647"/>
      <c r="DK29" s="648"/>
      <c r="DL29" s="640">
        <v>1008888</v>
      </c>
      <c r="DM29" s="647"/>
      <c r="DN29" s="647"/>
      <c r="DO29" s="647"/>
      <c r="DP29" s="647"/>
      <c r="DQ29" s="647"/>
      <c r="DR29" s="647"/>
      <c r="DS29" s="647"/>
      <c r="DT29" s="647"/>
      <c r="DU29" s="647"/>
      <c r="DV29" s="648"/>
      <c r="DW29" s="637">
        <v>4.7</v>
      </c>
      <c r="DX29" s="649"/>
      <c r="DY29" s="649"/>
      <c r="DZ29" s="649"/>
      <c r="EA29" s="649"/>
      <c r="EB29" s="649"/>
      <c r="EC29" s="661"/>
    </row>
    <row r="30" spans="2:133" ht="11.25" customHeight="1" x14ac:dyDescent="0.2">
      <c r="B30" s="631" t="s">
        <v>294</v>
      </c>
      <c r="C30" s="632"/>
      <c r="D30" s="632"/>
      <c r="E30" s="632"/>
      <c r="F30" s="632"/>
      <c r="G30" s="632"/>
      <c r="H30" s="632"/>
      <c r="I30" s="632"/>
      <c r="J30" s="632"/>
      <c r="K30" s="632"/>
      <c r="L30" s="632"/>
      <c r="M30" s="632"/>
      <c r="N30" s="632"/>
      <c r="O30" s="632"/>
      <c r="P30" s="632"/>
      <c r="Q30" s="633"/>
      <c r="R30" s="634">
        <v>5440736</v>
      </c>
      <c r="S30" s="635"/>
      <c r="T30" s="635"/>
      <c r="U30" s="635"/>
      <c r="V30" s="635"/>
      <c r="W30" s="635"/>
      <c r="X30" s="635"/>
      <c r="Y30" s="636"/>
      <c r="Z30" s="672">
        <v>13.4</v>
      </c>
      <c r="AA30" s="672"/>
      <c r="AB30" s="672"/>
      <c r="AC30" s="672"/>
      <c r="AD30" s="673" t="s">
        <v>122</v>
      </c>
      <c r="AE30" s="673"/>
      <c r="AF30" s="673"/>
      <c r="AG30" s="673"/>
      <c r="AH30" s="673"/>
      <c r="AI30" s="673"/>
      <c r="AJ30" s="673"/>
      <c r="AK30" s="673"/>
      <c r="AL30" s="637" t="s">
        <v>122</v>
      </c>
      <c r="AM30" s="638"/>
      <c r="AN30" s="638"/>
      <c r="AO30" s="674"/>
      <c r="AP30" s="686" t="s">
        <v>212</v>
      </c>
      <c r="AQ30" s="687"/>
      <c r="AR30" s="687"/>
      <c r="AS30" s="687"/>
      <c r="AT30" s="687"/>
      <c r="AU30" s="687"/>
      <c r="AV30" s="687"/>
      <c r="AW30" s="687"/>
      <c r="AX30" s="687"/>
      <c r="AY30" s="687"/>
      <c r="AZ30" s="687"/>
      <c r="BA30" s="687"/>
      <c r="BB30" s="687"/>
      <c r="BC30" s="687"/>
      <c r="BD30" s="687"/>
      <c r="BE30" s="687"/>
      <c r="BF30" s="688"/>
      <c r="BG30" s="686" t="s">
        <v>295</v>
      </c>
      <c r="BH30" s="709"/>
      <c r="BI30" s="709"/>
      <c r="BJ30" s="709"/>
      <c r="BK30" s="709"/>
      <c r="BL30" s="709"/>
      <c r="BM30" s="709"/>
      <c r="BN30" s="709"/>
      <c r="BO30" s="709"/>
      <c r="BP30" s="709"/>
      <c r="BQ30" s="710"/>
      <c r="BR30" s="686" t="s">
        <v>296</v>
      </c>
      <c r="BS30" s="709"/>
      <c r="BT30" s="709"/>
      <c r="BU30" s="709"/>
      <c r="BV30" s="709"/>
      <c r="BW30" s="709"/>
      <c r="BX30" s="709"/>
      <c r="BY30" s="709"/>
      <c r="BZ30" s="709"/>
      <c r="CA30" s="709"/>
      <c r="CB30" s="710"/>
      <c r="CD30" s="655"/>
      <c r="CE30" s="656"/>
      <c r="CF30" s="631" t="s">
        <v>297</v>
      </c>
      <c r="CG30" s="632"/>
      <c r="CH30" s="632"/>
      <c r="CI30" s="632"/>
      <c r="CJ30" s="632"/>
      <c r="CK30" s="632"/>
      <c r="CL30" s="632"/>
      <c r="CM30" s="632"/>
      <c r="CN30" s="632"/>
      <c r="CO30" s="632"/>
      <c r="CP30" s="632"/>
      <c r="CQ30" s="633"/>
      <c r="CR30" s="634">
        <v>991309</v>
      </c>
      <c r="CS30" s="635"/>
      <c r="CT30" s="635"/>
      <c r="CU30" s="635"/>
      <c r="CV30" s="635"/>
      <c r="CW30" s="635"/>
      <c r="CX30" s="635"/>
      <c r="CY30" s="636"/>
      <c r="CZ30" s="637">
        <v>2.6</v>
      </c>
      <c r="DA30" s="649"/>
      <c r="DB30" s="649"/>
      <c r="DC30" s="650"/>
      <c r="DD30" s="640">
        <v>956416</v>
      </c>
      <c r="DE30" s="635"/>
      <c r="DF30" s="635"/>
      <c r="DG30" s="635"/>
      <c r="DH30" s="635"/>
      <c r="DI30" s="635"/>
      <c r="DJ30" s="635"/>
      <c r="DK30" s="636"/>
      <c r="DL30" s="640">
        <v>956416</v>
      </c>
      <c r="DM30" s="635"/>
      <c r="DN30" s="635"/>
      <c r="DO30" s="635"/>
      <c r="DP30" s="635"/>
      <c r="DQ30" s="635"/>
      <c r="DR30" s="635"/>
      <c r="DS30" s="635"/>
      <c r="DT30" s="635"/>
      <c r="DU30" s="635"/>
      <c r="DV30" s="636"/>
      <c r="DW30" s="637">
        <v>4.4000000000000004</v>
      </c>
      <c r="DX30" s="649"/>
      <c r="DY30" s="649"/>
      <c r="DZ30" s="649"/>
      <c r="EA30" s="649"/>
      <c r="EB30" s="649"/>
      <c r="EC30" s="661"/>
    </row>
    <row r="31" spans="2:133" ht="11.25" customHeight="1" x14ac:dyDescent="0.2">
      <c r="B31" s="701" t="s">
        <v>298</v>
      </c>
      <c r="C31" s="702"/>
      <c r="D31" s="702"/>
      <c r="E31" s="702"/>
      <c r="F31" s="702"/>
      <c r="G31" s="702"/>
      <c r="H31" s="702"/>
      <c r="I31" s="702"/>
      <c r="J31" s="702"/>
      <c r="K31" s="702"/>
      <c r="L31" s="702"/>
      <c r="M31" s="702"/>
      <c r="N31" s="702"/>
      <c r="O31" s="702"/>
      <c r="P31" s="702"/>
      <c r="Q31" s="703"/>
      <c r="R31" s="634" t="s">
        <v>122</v>
      </c>
      <c r="S31" s="635"/>
      <c r="T31" s="635"/>
      <c r="U31" s="635"/>
      <c r="V31" s="635"/>
      <c r="W31" s="635"/>
      <c r="X31" s="635"/>
      <c r="Y31" s="636"/>
      <c r="Z31" s="672" t="s">
        <v>122</v>
      </c>
      <c r="AA31" s="672"/>
      <c r="AB31" s="672"/>
      <c r="AC31" s="672"/>
      <c r="AD31" s="673" t="s">
        <v>122</v>
      </c>
      <c r="AE31" s="673"/>
      <c r="AF31" s="673"/>
      <c r="AG31" s="673"/>
      <c r="AH31" s="673"/>
      <c r="AI31" s="673"/>
      <c r="AJ31" s="673"/>
      <c r="AK31" s="673"/>
      <c r="AL31" s="637" t="s">
        <v>122</v>
      </c>
      <c r="AM31" s="638"/>
      <c r="AN31" s="638"/>
      <c r="AO31" s="674"/>
      <c r="AP31" s="704" t="s">
        <v>299</v>
      </c>
      <c r="AQ31" s="705"/>
      <c r="AR31" s="705"/>
      <c r="AS31" s="705"/>
      <c r="AT31" s="706" t="s">
        <v>300</v>
      </c>
      <c r="AU31" s="212"/>
      <c r="AV31" s="212"/>
      <c r="AW31" s="212"/>
      <c r="AX31" s="692" t="s">
        <v>178</v>
      </c>
      <c r="AY31" s="693"/>
      <c r="AZ31" s="693"/>
      <c r="BA31" s="693"/>
      <c r="BB31" s="693"/>
      <c r="BC31" s="693"/>
      <c r="BD31" s="693"/>
      <c r="BE31" s="693"/>
      <c r="BF31" s="694"/>
      <c r="BG31" s="696">
        <v>99.8</v>
      </c>
      <c r="BH31" s="697"/>
      <c r="BI31" s="697"/>
      <c r="BJ31" s="697"/>
      <c r="BK31" s="697"/>
      <c r="BL31" s="697"/>
      <c r="BM31" s="698">
        <v>99.5</v>
      </c>
      <c r="BN31" s="697"/>
      <c r="BO31" s="697"/>
      <c r="BP31" s="697"/>
      <c r="BQ31" s="699"/>
      <c r="BR31" s="696">
        <v>99.8</v>
      </c>
      <c r="BS31" s="697"/>
      <c r="BT31" s="697"/>
      <c r="BU31" s="697"/>
      <c r="BV31" s="697"/>
      <c r="BW31" s="697"/>
      <c r="BX31" s="698">
        <v>99.6</v>
      </c>
      <c r="BY31" s="697"/>
      <c r="BZ31" s="697"/>
      <c r="CA31" s="697"/>
      <c r="CB31" s="699"/>
      <c r="CD31" s="655"/>
      <c r="CE31" s="656"/>
      <c r="CF31" s="631" t="s">
        <v>301</v>
      </c>
      <c r="CG31" s="632"/>
      <c r="CH31" s="632"/>
      <c r="CI31" s="632"/>
      <c r="CJ31" s="632"/>
      <c r="CK31" s="632"/>
      <c r="CL31" s="632"/>
      <c r="CM31" s="632"/>
      <c r="CN31" s="632"/>
      <c r="CO31" s="632"/>
      <c r="CP31" s="632"/>
      <c r="CQ31" s="633"/>
      <c r="CR31" s="634">
        <v>52472</v>
      </c>
      <c r="CS31" s="647"/>
      <c r="CT31" s="647"/>
      <c r="CU31" s="647"/>
      <c r="CV31" s="647"/>
      <c r="CW31" s="647"/>
      <c r="CX31" s="647"/>
      <c r="CY31" s="648"/>
      <c r="CZ31" s="637">
        <v>0.1</v>
      </c>
      <c r="DA31" s="649"/>
      <c r="DB31" s="649"/>
      <c r="DC31" s="650"/>
      <c r="DD31" s="640">
        <v>52472</v>
      </c>
      <c r="DE31" s="647"/>
      <c r="DF31" s="647"/>
      <c r="DG31" s="647"/>
      <c r="DH31" s="647"/>
      <c r="DI31" s="647"/>
      <c r="DJ31" s="647"/>
      <c r="DK31" s="648"/>
      <c r="DL31" s="640">
        <v>52472</v>
      </c>
      <c r="DM31" s="647"/>
      <c r="DN31" s="647"/>
      <c r="DO31" s="647"/>
      <c r="DP31" s="647"/>
      <c r="DQ31" s="647"/>
      <c r="DR31" s="647"/>
      <c r="DS31" s="647"/>
      <c r="DT31" s="647"/>
      <c r="DU31" s="647"/>
      <c r="DV31" s="648"/>
      <c r="DW31" s="637">
        <v>0.2</v>
      </c>
      <c r="DX31" s="649"/>
      <c r="DY31" s="649"/>
      <c r="DZ31" s="649"/>
      <c r="EA31" s="649"/>
      <c r="EB31" s="649"/>
      <c r="EC31" s="661"/>
    </row>
    <row r="32" spans="2:133" ht="11.25" customHeight="1" x14ac:dyDescent="0.2">
      <c r="B32" s="631" t="s">
        <v>302</v>
      </c>
      <c r="C32" s="632"/>
      <c r="D32" s="632"/>
      <c r="E32" s="632"/>
      <c r="F32" s="632"/>
      <c r="G32" s="632"/>
      <c r="H32" s="632"/>
      <c r="I32" s="632"/>
      <c r="J32" s="632"/>
      <c r="K32" s="632"/>
      <c r="L32" s="632"/>
      <c r="M32" s="632"/>
      <c r="N32" s="632"/>
      <c r="O32" s="632"/>
      <c r="P32" s="632"/>
      <c r="Q32" s="633"/>
      <c r="R32" s="634">
        <v>2552473</v>
      </c>
      <c r="S32" s="635"/>
      <c r="T32" s="635"/>
      <c r="U32" s="635"/>
      <c r="V32" s="635"/>
      <c r="W32" s="635"/>
      <c r="X32" s="635"/>
      <c r="Y32" s="636"/>
      <c r="Z32" s="672">
        <v>6.3</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7"/>
      <c r="AU32" s="208" t="s">
        <v>303</v>
      </c>
      <c r="AX32" s="631" t="s">
        <v>304</v>
      </c>
      <c r="AY32" s="632"/>
      <c r="AZ32" s="632"/>
      <c r="BA32" s="632"/>
      <c r="BB32" s="632"/>
      <c r="BC32" s="632"/>
      <c r="BD32" s="632"/>
      <c r="BE32" s="632"/>
      <c r="BF32" s="633"/>
      <c r="BG32" s="700">
        <v>99.6</v>
      </c>
      <c r="BH32" s="647"/>
      <c r="BI32" s="647"/>
      <c r="BJ32" s="647"/>
      <c r="BK32" s="647"/>
      <c r="BL32" s="647"/>
      <c r="BM32" s="638">
        <v>99.1</v>
      </c>
      <c r="BN32" s="647"/>
      <c r="BO32" s="647"/>
      <c r="BP32" s="647"/>
      <c r="BQ32" s="670"/>
      <c r="BR32" s="700">
        <v>99.7</v>
      </c>
      <c r="BS32" s="647"/>
      <c r="BT32" s="647"/>
      <c r="BU32" s="647"/>
      <c r="BV32" s="647"/>
      <c r="BW32" s="647"/>
      <c r="BX32" s="638">
        <v>99.2</v>
      </c>
      <c r="BY32" s="647"/>
      <c r="BZ32" s="647"/>
      <c r="CA32" s="647"/>
      <c r="CB32" s="670"/>
      <c r="CD32" s="657"/>
      <c r="CE32" s="658"/>
      <c r="CF32" s="631" t="s">
        <v>305</v>
      </c>
      <c r="CG32" s="632"/>
      <c r="CH32" s="632"/>
      <c r="CI32" s="632"/>
      <c r="CJ32" s="632"/>
      <c r="CK32" s="632"/>
      <c r="CL32" s="632"/>
      <c r="CM32" s="632"/>
      <c r="CN32" s="632"/>
      <c r="CO32" s="632"/>
      <c r="CP32" s="632"/>
      <c r="CQ32" s="633"/>
      <c r="CR32" s="634" t="s">
        <v>122</v>
      </c>
      <c r="CS32" s="635"/>
      <c r="CT32" s="635"/>
      <c r="CU32" s="635"/>
      <c r="CV32" s="635"/>
      <c r="CW32" s="635"/>
      <c r="CX32" s="635"/>
      <c r="CY32" s="636"/>
      <c r="CZ32" s="637" t="s">
        <v>122</v>
      </c>
      <c r="DA32" s="649"/>
      <c r="DB32" s="649"/>
      <c r="DC32" s="650"/>
      <c r="DD32" s="640" t="s">
        <v>122</v>
      </c>
      <c r="DE32" s="635"/>
      <c r="DF32" s="635"/>
      <c r="DG32" s="635"/>
      <c r="DH32" s="635"/>
      <c r="DI32" s="635"/>
      <c r="DJ32" s="635"/>
      <c r="DK32" s="636"/>
      <c r="DL32" s="640" t="s">
        <v>122</v>
      </c>
      <c r="DM32" s="635"/>
      <c r="DN32" s="635"/>
      <c r="DO32" s="635"/>
      <c r="DP32" s="635"/>
      <c r="DQ32" s="635"/>
      <c r="DR32" s="635"/>
      <c r="DS32" s="635"/>
      <c r="DT32" s="635"/>
      <c r="DU32" s="635"/>
      <c r="DV32" s="636"/>
      <c r="DW32" s="637" t="s">
        <v>122</v>
      </c>
      <c r="DX32" s="649"/>
      <c r="DY32" s="649"/>
      <c r="DZ32" s="649"/>
      <c r="EA32" s="649"/>
      <c r="EB32" s="649"/>
      <c r="EC32" s="661"/>
    </row>
    <row r="33" spans="2:133" ht="11.25" customHeight="1" x14ac:dyDescent="0.2">
      <c r="B33" s="631" t="s">
        <v>306</v>
      </c>
      <c r="C33" s="632"/>
      <c r="D33" s="632"/>
      <c r="E33" s="632"/>
      <c r="F33" s="632"/>
      <c r="G33" s="632"/>
      <c r="H33" s="632"/>
      <c r="I33" s="632"/>
      <c r="J33" s="632"/>
      <c r="K33" s="632"/>
      <c r="L33" s="632"/>
      <c r="M33" s="632"/>
      <c r="N33" s="632"/>
      <c r="O33" s="632"/>
      <c r="P33" s="632"/>
      <c r="Q33" s="633"/>
      <c r="R33" s="634">
        <v>74094</v>
      </c>
      <c r="S33" s="635"/>
      <c r="T33" s="635"/>
      <c r="U33" s="635"/>
      <c r="V33" s="635"/>
      <c r="W33" s="635"/>
      <c r="X33" s="635"/>
      <c r="Y33" s="636"/>
      <c r="Z33" s="672">
        <v>0.2</v>
      </c>
      <c r="AA33" s="672"/>
      <c r="AB33" s="672"/>
      <c r="AC33" s="672"/>
      <c r="AD33" s="673">
        <v>24609</v>
      </c>
      <c r="AE33" s="673"/>
      <c r="AF33" s="673"/>
      <c r="AG33" s="673"/>
      <c r="AH33" s="673"/>
      <c r="AI33" s="673"/>
      <c r="AJ33" s="673"/>
      <c r="AK33" s="673"/>
      <c r="AL33" s="637">
        <v>0.1</v>
      </c>
      <c r="AM33" s="638"/>
      <c r="AN33" s="638"/>
      <c r="AO33" s="674"/>
      <c r="AP33" s="677"/>
      <c r="AQ33" s="678"/>
      <c r="AR33" s="678"/>
      <c r="AS33" s="678"/>
      <c r="AT33" s="708"/>
      <c r="AU33" s="213"/>
      <c r="AV33" s="213"/>
      <c r="AW33" s="213"/>
      <c r="AX33" s="615" t="s">
        <v>307</v>
      </c>
      <c r="AY33" s="616"/>
      <c r="AZ33" s="616"/>
      <c r="BA33" s="616"/>
      <c r="BB33" s="616"/>
      <c r="BC33" s="616"/>
      <c r="BD33" s="616"/>
      <c r="BE33" s="616"/>
      <c r="BF33" s="617"/>
      <c r="BG33" s="695">
        <v>99.9</v>
      </c>
      <c r="BH33" s="619"/>
      <c r="BI33" s="619"/>
      <c r="BJ33" s="619"/>
      <c r="BK33" s="619"/>
      <c r="BL33" s="619"/>
      <c r="BM33" s="665">
        <v>99.9</v>
      </c>
      <c r="BN33" s="619"/>
      <c r="BO33" s="619"/>
      <c r="BP33" s="619"/>
      <c r="BQ33" s="682"/>
      <c r="BR33" s="695">
        <v>99.9</v>
      </c>
      <c r="BS33" s="619"/>
      <c r="BT33" s="619"/>
      <c r="BU33" s="619"/>
      <c r="BV33" s="619"/>
      <c r="BW33" s="619"/>
      <c r="BX33" s="665">
        <v>99.8</v>
      </c>
      <c r="BY33" s="619"/>
      <c r="BZ33" s="619"/>
      <c r="CA33" s="619"/>
      <c r="CB33" s="682"/>
      <c r="CD33" s="631" t="s">
        <v>308</v>
      </c>
      <c r="CE33" s="632"/>
      <c r="CF33" s="632"/>
      <c r="CG33" s="632"/>
      <c r="CH33" s="632"/>
      <c r="CI33" s="632"/>
      <c r="CJ33" s="632"/>
      <c r="CK33" s="632"/>
      <c r="CL33" s="632"/>
      <c r="CM33" s="632"/>
      <c r="CN33" s="632"/>
      <c r="CO33" s="632"/>
      <c r="CP33" s="632"/>
      <c r="CQ33" s="633"/>
      <c r="CR33" s="634">
        <v>16753104</v>
      </c>
      <c r="CS33" s="647"/>
      <c r="CT33" s="647"/>
      <c r="CU33" s="647"/>
      <c r="CV33" s="647"/>
      <c r="CW33" s="647"/>
      <c r="CX33" s="647"/>
      <c r="CY33" s="648"/>
      <c r="CZ33" s="637">
        <v>44.2</v>
      </c>
      <c r="DA33" s="649"/>
      <c r="DB33" s="649"/>
      <c r="DC33" s="650"/>
      <c r="DD33" s="640">
        <v>12184172</v>
      </c>
      <c r="DE33" s="647"/>
      <c r="DF33" s="647"/>
      <c r="DG33" s="647"/>
      <c r="DH33" s="647"/>
      <c r="DI33" s="647"/>
      <c r="DJ33" s="647"/>
      <c r="DK33" s="648"/>
      <c r="DL33" s="640">
        <v>8595229</v>
      </c>
      <c r="DM33" s="647"/>
      <c r="DN33" s="647"/>
      <c r="DO33" s="647"/>
      <c r="DP33" s="647"/>
      <c r="DQ33" s="647"/>
      <c r="DR33" s="647"/>
      <c r="DS33" s="647"/>
      <c r="DT33" s="647"/>
      <c r="DU33" s="647"/>
      <c r="DV33" s="648"/>
      <c r="DW33" s="637">
        <v>39.700000000000003</v>
      </c>
      <c r="DX33" s="649"/>
      <c r="DY33" s="649"/>
      <c r="DZ33" s="649"/>
      <c r="EA33" s="649"/>
      <c r="EB33" s="649"/>
      <c r="EC33" s="661"/>
    </row>
    <row r="34" spans="2:133" ht="11.25" customHeight="1" x14ac:dyDescent="0.2">
      <c r="B34" s="631" t="s">
        <v>309</v>
      </c>
      <c r="C34" s="632"/>
      <c r="D34" s="632"/>
      <c r="E34" s="632"/>
      <c r="F34" s="632"/>
      <c r="G34" s="632"/>
      <c r="H34" s="632"/>
      <c r="I34" s="632"/>
      <c r="J34" s="632"/>
      <c r="K34" s="632"/>
      <c r="L34" s="632"/>
      <c r="M34" s="632"/>
      <c r="N34" s="632"/>
      <c r="O34" s="632"/>
      <c r="P34" s="632"/>
      <c r="Q34" s="633"/>
      <c r="R34" s="634">
        <v>2340725</v>
      </c>
      <c r="S34" s="635"/>
      <c r="T34" s="635"/>
      <c r="U34" s="635"/>
      <c r="V34" s="635"/>
      <c r="W34" s="635"/>
      <c r="X34" s="635"/>
      <c r="Y34" s="636"/>
      <c r="Z34" s="672">
        <v>5.8</v>
      </c>
      <c r="AA34" s="672"/>
      <c r="AB34" s="672"/>
      <c r="AC34" s="672"/>
      <c r="AD34" s="673" t="s">
        <v>122</v>
      </c>
      <c r="AE34" s="673"/>
      <c r="AF34" s="673"/>
      <c r="AG34" s="673"/>
      <c r="AH34" s="673"/>
      <c r="AI34" s="673"/>
      <c r="AJ34" s="673"/>
      <c r="AK34" s="673"/>
      <c r="AL34" s="637" t="s">
        <v>122</v>
      </c>
      <c r="AM34" s="638"/>
      <c r="AN34" s="638"/>
      <c r="AO34" s="674"/>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1" t="s">
        <v>310</v>
      </c>
      <c r="CE34" s="632"/>
      <c r="CF34" s="632"/>
      <c r="CG34" s="632"/>
      <c r="CH34" s="632"/>
      <c r="CI34" s="632"/>
      <c r="CJ34" s="632"/>
      <c r="CK34" s="632"/>
      <c r="CL34" s="632"/>
      <c r="CM34" s="632"/>
      <c r="CN34" s="632"/>
      <c r="CO34" s="632"/>
      <c r="CP34" s="632"/>
      <c r="CQ34" s="633"/>
      <c r="CR34" s="634">
        <v>7187034</v>
      </c>
      <c r="CS34" s="635"/>
      <c r="CT34" s="635"/>
      <c r="CU34" s="635"/>
      <c r="CV34" s="635"/>
      <c r="CW34" s="635"/>
      <c r="CX34" s="635"/>
      <c r="CY34" s="636"/>
      <c r="CZ34" s="637">
        <v>19</v>
      </c>
      <c r="DA34" s="649"/>
      <c r="DB34" s="649"/>
      <c r="DC34" s="650"/>
      <c r="DD34" s="640">
        <v>5794002</v>
      </c>
      <c r="DE34" s="635"/>
      <c r="DF34" s="635"/>
      <c r="DG34" s="635"/>
      <c r="DH34" s="635"/>
      <c r="DI34" s="635"/>
      <c r="DJ34" s="635"/>
      <c r="DK34" s="636"/>
      <c r="DL34" s="640">
        <v>4226689</v>
      </c>
      <c r="DM34" s="635"/>
      <c r="DN34" s="635"/>
      <c r="DO34" s="635"/>
      <c r="DP34" s="635"/>
      <c r="DQ34" s="635"/>
      <c r="DR34" s="635"/>
      <c r="DS34" s="635"/>
      <c r="DT34" s="635"/>
      <c r="DU34" s="635"/>
      <c r="DV34" s="636"/>
      <c r="DW34" s="637">
        <v>19.5</v>
      </c>
      <c r="DX34" s="649"/>
      <c r="DY34" s="649"/>
      <c r="DZ34" s="649"/>
      <c r="EA34" s="649"/>
      <c r="EB34" s="649"/>
      <c r="EC34" s="661"/>
    </row>
    <row r="35" spans="2:133" ht="11.25" customHeight="1" x14ac:dyDescent="0.2">
      <c r="B35" s="631" t="s">
        <v>311</v>
      </c>
      <c r="C35" s="632"/>
      <c r="D35" s="632"/>
      <c r="E35" s="632"/>
      <c r="F35" s="632"/>
      <c r="G35" s="632"/>
      <c r="H35" s="632"/>
      <c r="I35" s="632"/>
      <c r="J35" s="632"/>
      <c r="K35" s="632"/>
      <c r="L35" s="632"/>
      <c r="M35" s="632"/>
      <c r="N35" s="632"/>
      <c r="O35" s="632"/>
      <c r="P35" s="632"/>
      <c r="Q35" s="633"/>
      <c r="R35" s="634">
        <v>3338700</v>
      </c>
      <c r="S35" s="635"/>
      <c r="T35" s="635"/>
      <c r="U35" s="635"/>
      <c r="V35" s="635"/>
      <c r="W35" s="635"/>
      <c r="X35" s="635"/>
      <c r="Y35" s="636"/>
      <c r="Z35" s="672">
        <v>8.1999999999999993</v>
      </c>
      <c r="AA35" s="672"/>
      <c r="AB35" s="672"/>
      <c r="AC35" s="672"/>
      <c r="AD35" s="673" t="s">
        <v>122</v>
      </c>
      <c r="AE35" s="673"/>
      <c r="AF35" s="673"/>
      <c r="AG35" s="673"/>
      <c r="AH35" s="673"/>
      <c r="AI35" s="673"/>
      <c r="AJ35" s="673"/>
      <c r="AK35" s="673"/>
      <c r="AL35" s="637" t="s">
        <v>122</v>
      </c>
      <c r="AM35" s="638"/>
      <c r="AN35" s="638"/>
      <c r="AO35" s="674"/>
      <c r="AP35" s="218"/>
      <c r="AQ35" s="686" t="s">
        <v>312</v>
      </c>
      <c r="AR35" s="687"/>
      <c r="AS35" s="687"/>
      <c r="AT35" s="687"/>
      <c r="AU35" s="687"/>
      <c r="AV35" s="687"/>
      <c r="AW35" s="687"/>
      <c r="AX35" s="687"/>
      <c r="AY35" s="687"/>
      <c r="AZ35" s="687"/>
      <c r="BA35" s="687"/>
      <c r="BB35" s="687"/>
      <c r="BC35" s="687"/>
      <c r="BD35" s="687"/>
      <c r="BE35" s="687"/>
      <c r="BF35" s="688"/>
      <c r="BG35" s="686" t="s">
        <v>313</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314</v>
      </c>
      <c r="CE35" s="632"/>
      <c r="CF35" s="632"/>
      <c r="CG35" s="632"/>
      <c r="CH35" s="632"/>
      <c r="CI35" s="632"/>
      <c r="CJ35" s="632"/>
      <c r="CK35" s="632"/>
      <c r="CL35" s="632"/>
      <c r="CM35" s="632"/>
      <c r="CN35" s="632"/>
      <c r="CO35" s="632"/>
      <c r="CP35" s="632"/>
      <c r="CQ35" s="633"/>
      <c r="CR35" s="634">
        <v>520159</v>
      </c>
      <c r="CS35" s="647"/>
      <c r="CT35" s="647"/>
      <c r="CU35" s="647"/>
      <c r="CV35" s="647"/>
      <c r="CW35" s="647"/>
      <c r="CX35" s="647"/>
      <c r="CY35" s="648"/>
      <c r="CZ35" s="637">
        <v>1.4</v>
      </c>
      <c r="DA35" s="649"/>
      <c r="DB35" s="649"/>
      <c r="DC35" s="650"/>
      <c r="DD35" s="640">
        <v>478164</v>
      </c>
      <c r="DE35" s="647"/>
      <c r="DF35" s="647"/>
      <c r="DG35" s="647"/>
      <c r="DH35" s="647"/>
      <c r="DI35" s="647"/>
      <c r="DJ35" s="647"/>
      <c r="DK35" s="648"/>
      <c r="DL35" s="640">
        <v>477110</v>
      </c>
      <c r="DM35" s="647"/>
      <c r="DN35" s="647"/>
      <c r="DO35" s="647"/>
      <c r="DP35" s="647"/>
      <c r="DQ35" s="647"/>
      <c r="DR35" s="647"/>
      <c r="DS35" s="647"/>
      <c r="DT35" s="647"/>
      <c r="DU35" s="647"/>
      <c r="DV35" s="648"/>
      <c r="DW35" s="637">
        <v>2.2000000000000002</v>
      </c>
      <c r="DX35" s="649"/>
      <c r="DY35" s="649"/>
      <c r="DZ35" s="649"/>
      <c r="EA35" s="649"/>
      <c r="EB35" s="649"/>
      <c r="EC35" s="661"/>
    </row>
    <row r="36" spans="2:133" ht="11.25" customHeight="1" x14ac:dyDescent="0.2">
      <c r="B36" s="631" t="s">
        <v>315</v>
      </c>
      <c r="C36" s="632"/>
      <c r="D36" s="632"/>
      <c r="E36" s="632"/>
      <c r="F36" s="632"/>
      <c r="G36" s="632"/>
      <c r="H36" s="632"/>
      <c r="I36" s="632"/>
      <c r="J36" s="632"/>
      <c r="K36" s="632"/>
      <c r="L36" s="632"/>
      <c r="M36" s="632"/>
      <c r="N36" s="632"/>
      <c r="O36" s="632"/>
      <c r="P36" s="632"/>
      <c r="Q36" s="633"/>
      <c r="R36" s="634">
        <v>984109</v>
      </c>
      <c r="S36" s="635"/>
      <c r="T36" s="635"/>
      <c r="U36" s="635"/>
      <c r="V36" s="635"/>
      <c r="W36" s="635"/>
      <c r="X36" s="635"/>
      <c r="Y36" s="636"/>
      <c r="Z36" s="672">
        <v>2.4</v>
      </c>
      <c r="AA36" s="672"/>
      <c r="AB36" s="672"/>
      <c r="AC36" s="672"/>
      <c r="AD36" s="673" t="s">
        <v>122</v>
      </c>
      <c r="AE36" s="673"/>
      <c r="AF36" s="673"/>
      <c r="AG36" s="673"/>
      <c r="AH36" s="673"/>
      <c r="AI36" s="673"/>
      <c r="AJ36" s="673"/>
      <c r="AK36" s="673"/>
      <c r="AL36" s="637" t="s">
        <v>122</v>
      </c>
      <c r="AM36" s="638"/>
      <c r="AN36" s="638"/>
      <c r="AO36" s="674"/>
      <c r="AP36" s="218"/>
      <c r="AQ36" s="683" t="s">
        <v>316</v>
      </c>
      <c r="AR36" s="684"/>
      <c r="AS36" s="684"/>
      <c r="AT36" s="684"/>
      <c r="AU36" s="684"/>
      <c r="AV36" s="684"/>
      <c r="AW36" s="684"/>
      <c r="AX36" s="684"/>
      <c r="AY36" s="685"/>
      <c r="AZ36" s="689">
        <v>2766446</v>
      </c>
      <c r="BA36" s="690"/>
      <c r="BB36" s="690"/>
      <c r="BC36" s="690"/>
      <c r="BD36" s="690"/>
      <c r="BE36" s="690"/>
      <c r="BF36" s="691"/>
      <c r="BG36" s="692" t="s">
        <v>317</v>
      </c>
      <c r="BH36" s="693"/>
      <c r="BI36" s="693"/>
      <c r="BJ36" s="693"/>
      <c r="BK36" s="693"/>
      <c r="BL36" s="693"/>
      <c r="BM36" s="693"/>
      <c r="BN36" s="693"/>
      <c r="BO36" s="693"/>
      <c r="BP36" s="693"/>
      <c r="BQ36" s="693"/>
      <c r="BR36" s="693"/>
      <c r="BS36" s="693"/>
      <c r="BT36" s="693"/>
      <c r="BU36" s="694"/>
      <c r="BV36" s="689">
        <v>35818</v>
      </c>
      <c r="BW36" s="690"/>
      <c r="BX36" s="690"/>
      <c r="BY36" s="690"/>
      <c r="BZ36" s="690"/>
      <c r="CA36" s="690"/>
      <c r="CB36" s="691"/>
      <c r="CD36" s="631" t="s">
        <v>318</v>
      </c>
      <c r="CE36" s="632"/>
      <c r="CF36" s="632"/>
      <c r="CG36" s="632"/>
      <c r="CH36" s="632"/>
      <c r="CI36" s="632"/>
      <c r="CJ36" s="632"/>
      <c r="CK36" s="632"/>
      <c r="CL36" s="632"/>
      <c r="CM36" s="632"/>
      <c r="CN36" s="632"/>
      <c r="CO36" s="632"/>
      <c r="CP36" s="632"/>
      <c r="CQ36" s="633"/>
      <c r="CR36" s="634">
        <v>4595952</v>
      </c>
      <c r="CS36" s="635"/>
      <c r="CT36" s="635"/>
      <c r="CU36" s="635"/>
      <c r="CV36" s="635"/>
      <c r="CW36" s="635"/>
      <c r="CX36" s="635"/>
      <c r="CY36" s="636"/>
      <c r="CZ36" s="637">
        <v>12.1</v>
      </c>
      <c r="DA36" s="649"/>
      <c r="DB36" s="649"/>
      <c r="DC36" s="650"/>
      <c r="DD36" s="640">
        <v>4259819</v>
      </c>
      <c r="DE36" s="635"/>
      <c r="DF36" s="635"/>
      <c r="DG36" s="635"/>
      <c r="DH36" s="635"/>
      <c r="DI36" s="635"/>
      <c r="DJ36" s="635"/>
      <c r="DK36" s="636"/>
      <c r="DL36" s="640">
        <v>2836003</v>
      </c>
      <c r="DM36" s="635"/>
      <c r="DN36" s="635"/>
      <c r="DO36" s="635"/>
      <c r="DP36" s="635"/>
      <c r="DQ36" s="635"/>
      <c r="DR36" s="635"/>
      <c r="DS36" s="635"/>
      <c r="DT36" s="635"/>
      <c r="DU36" s="635"/>
      <c r="DV36" s="636"/>
      <c r="DW36" s="637">
        <v>13.1</v>
      </c>
      <c r="DX36" s="649"/>
      <c r="DY36" s="649"/>
      <c r="DZ36" s="649"/>
      <c r="EA36" s="649"/>
      <c r="EB36" s="649"/>
      <c r="EC36" s="661"/>
    </row>
    <row r="37" spans="2:133" ht="11.25" customHeight="1" x14ac:dyDescent="0.2">
      <c r="B37" s="631" t="s">
        <v>319</v>
      </c>
      <c r="C37" s="632"/>
      <c r="D37" s="632"/>
      <c r="E37" s="632"/>
      <c r="F37" s="632"/>
      <c r="G37" s="632"/>
      <c r="H37" s="632"/>
      <c r="I37" s="632"/>
      <c r="J37" s="632"/>
      <c r="K37" s="632"/>
      <c r="L37" s="632"/>
      <c r="M37" s="632"/>
      <c r="N37" s="632"/>
      <c r="O37" s="632"/>
      <c r="P37" s="632"/>
      <c r="Q37" s="633"/>
      <c r="R37" s="634">
        <v>1397153</v>
      </c>
      <c r="S37" s="635"/>
      <c r="T37" s="635"/>
      <c r="U37" s="635"/>
      <c r="V37" s="635"/>
      <c r="W37" s="635"/>
      <c r="X37" s="635"/>
      <c r="Y37" s="636"/>
      <c r="Z37" s="672">
        <v>3.4</v>
      </c>
      <c r="AA37" s="672"/>
      <c r="AB37" s="672"/>
      <c r="AC37" s="672"/>
      <c r="AD37" s="673">
        <v>2907</v>
      </c>
      <c r="AE37" s="673"/>
      <c r="AF37" s="673"/>
      <c r="AG37" s="673"/>
      <c r="AH37" s="673"/>
      <c r="AI37" s="673"/>
      <c r="AJ37" s="673"/>
      <c r="AK37" s="673"/>
      <c r="AL37" s="637">
        <v>0</v>
      </c>
      <c r="AM37" s="638"/>
      <c r="AN37" s="638"/>
      <c r="AO37" s="674"/>
      <c r="AQ37" s="667" t="s">
        <v>320</v>
      </c>
      <c r="AR37" s="668"/>
      <c r="AS37" s="668"/>
      <c r="AT37" s="668"/>
      <c r="AU37" s="668"/>
      <c r="AV37" s="668"/>
      <c r="AW37" s="668"/>
      <c r="AX37" s="668"/>
      <c r="AY37" s="669"/>
      <c r="AZ37" s="634">
        <v>986438</v>
      </c>
      <c r="BA37" s="635"/>
      <c r="BB37" s="635"/>
      <c r="BC37" s="635"/>
      <c r="BD37" s="647"/>
      <c r="BE37" s="647"/>
      <c r="BF37" s="670"/>
      <c r="BG37" s="631" t="s">
        <v>321</v>
      </c>
      <c r="BH37" s="632"/>
      <c r="BI37" s="632"/>
      <c r="BJ37" s="632"/>
      <c r="BK37" s="632"/>
      <c r="BL37" s="632"/>
      <c r="BM37" s="632"/>
      <c r="BN37" s="632"/>
      <c r="BO37" s="632"/>
      <c r="BP37" s="632"/>
      <c r="BQ37" s="632"/>
      <c r="BR37" s="632"/>
      <c r="BS37" s="632"/>
      <c r="BT37" s="632"/>
      <c r="BU37" s="633"/>
      <c r="BV37" s="634">
        <v>-125061</v>
      </c>
      <c r="BW37" s="635"/>
      <c r="BX37" s="635"/>
      <c r="BY37" s="635"/>
      <c r="BZ37" s="635"/>
      <c r="CA37" s="635"/>
      <c r="CB37" s="671"/>
      <c r="CD37" s="631" t="s">
        <v>322</v>
      </c>
      <c r="CE37" s="632"/>
      <c r="CF37" s="632"/>
      <c r="CG37" s="632"/>
      <c r="CH37" s="632"/>
      <c r="CI37" s="632"/>
      <c r="CJ37" s="632"/>
      <c r="CK37" s="632"/>
      <c r="CL37" s="632"/>
      <c r="CM37" s="632"/>
      <c r="CN37" s="632"/>
      <c r="CO37" s="632"/>
      <c r="CP37" s="632"/>
      <c r="CQ37" s="633"/>
      <c r="CR37" s="634">
        <v>1974197</v>
      </c>
      <c r="CS37" s="647"/>
      <c r="CT37" s="647"/>
      <c r="CU37" s="647"/>
      <c r="CV37" s="647"/>
      <c r="CW37" s="647"/>
      <c r="CX37" s="647"/>
      <c r="CY37" s="648"/>
      <c r="CZ37" s="637">
        <v>5.2</v>
      </c>
      <c r="DA37" s="649"/>
      <c r="DB37" s="649"/>
      <c r="DC37" s="650"/>
      <c r="DD37" s="640">
        <v>1973437</v>
      </c>
      <c r="DE37" s="647"/>
      <c r="DF37" s="647"/>
      <c r="DG37" s="647"/>
      <c r="DH37" s="647"/>
      <c r="DI37" s="647"/>
      <c r="DJ37" s="647"/>
      <c r="DK37" s="648"/>
      <c r="DL37" s="640">
        <v>1857060</v>
      </c>
      <c r="DM37" s="647"/>
      <c r="DN37" s="647"/>
      <c r="DO37" s="647"/>
      <c r="DP37" s="647"/>
      <c r="DQ37" s="647"/>
      <c r="DR37" s="647"/>
      <c r="DS37" s="647"/>
      <c r="DT37" s="647"/>
      <c r="DU37" s="647"/>
      <c r="DV37" s="648"/>
      <c r="DW37" s="637">
        <v>8.6</v>
      </c>
      <c r="DX37" s="649"/>
      <c r="DY37" s="649"/>
      <c r="DZ37" s="649"/>
      <c r="EA37" s="649"/>
      <c r="EB37" s="649"/>
      <c r="EC37" s="661"/>
    </row>
    <row r="38" spans="2:133" ht="11.25" customHeight="1" x14ac:dyDescent="0.2">
      <c r="B38" s="631" t="s">
        <v>323</v>
      </c>
      <c r="C38" s="632"/>
      <c r="D38" s="632"/>
      <c r="E38" s="632"/>
      <c r="F38" s="632"/>
      <c r="G38" s="632"/>
      <c r="H38" s="632"/>
      <c r="I38" s="632"/>
      <c r="J38" s="632"/>
      <c r="K38" s="632"/>
      <c r="L38" s="632"/>
      <c r="M38" s="632"/>
      <c r="N38" s="632"/>
      <c r="O38" s="632"/>
      <c r="P38" s="632"/>
      <c r="Q38" s="633"/>
      <c r="R38" s="634">
        <v>678000</v>
      </c>
      <c r="S38" s="635"/>
      <c r="T38" s="635"/>
      <c r="U38" s="635"/>
      <c r="V38" s="635"/>
      <c r="W38" s="635"/>
      <c r="X38" s="635"/>
      <c r="Y38" s="636"/>
      <c r="Z38" s="672">
        <v>1.7</v>
      </c>
      <c r="AA38" s="672"/>
      <c r="AB38" s="672"/>
      <c r="AC38" s="672"/>
      <c r="AD38" s="673" t="s">
        <v>122</v>
      </c>
      <c r="AE38" s="673"/>
      <c r="AF38" s="673"/>
      <c r="AG38" s="673"/>
      <c r="AH38" s="673"/>
      <c r="AI38" s="673"/>
      <c r="AJ38" s="673"/>
      <c r="AK38" s="673"/>
      <c r="AL38" s="637" t="s">
        <v>122</v>
      </c>
      <c r="AM38" s="638"/>
      <c r="AN38" s="638"/>
      <c r="AO38" s="674"/>
      <c r="AQ38" s="667" t="s">
        <v>324</v>
      </c>
      <c r="AR38" s="668"/>
      <c r="AS38" s="668"/>
      <c r="AT38" s="668"/>
      <c r="AU38" s="668"/>
      <c r="AV38" s="668"/>
      <c r="AW38" s="668"/>
      <c r="AX38" s="668"/>
      <c r="AY38" s="669"/>
      <c r="AZ38" s="634">
        <v>313964</v>
      </c>
      <c r="BA38" s="635"/>
      <c r="BB38" s="635"/>
      <c r="BC38" s="635"/>
      <c r="BD38" s="647"/>
      <c r="BE38" s="647"/>
      <c r="BF38" s="670"/>
      <c r="BG38" s="631" t="s">
        <v>325</v>
      </c>
      <c r="BH38" s="632"/>
      <c r="BI38" s="632"/>
      <c r="BJ38" s="632"/>
      <c r="BK38" s="632"/>
      <c r="BL38" s="632"/>
      <c r="BM38" s="632"/>
      <c r="BN38" s="632"/>
      <c r="BO38" s="632"/>
      <c r="BP38" s="632"/>
      <c r="BQ38" s="632"/>
      <c r="BR38" s="632"/>
      <c r="BS38" s="632"/>
      <c r="BT38" s="632"/>
      <c r="BU38" s="633"/>
      <c r="BV38" s="634">
        <v>8468</v>
      </c>
      <c r="BW38" s="635"/>
      <c r="BX38" s="635"/>
      <c r="BY38" s="635"/>
      <c r="BZ38" s="635"/>
      <c r="CA38" s="635"/>
      <c r="CB38" s="671"/>
      <c r="CD38" s="631" t="s">
        <v>326</v>
      </c>
      <c r="CE38" s="632"/>
      <c r="CF38" s="632"/>
      <c r="CG38" s="632"/>
      <c r="CH38" s="632"/>
      <c r="CI38" s="632"/>
      <c r="CJ38" s="632"/>
      <c r="CK38" s="632"/>
      <c r="CL38" s="632"/>
      <c r="CM38" s="632"/>
      <c r="CN38" s="632"/>
      <c r="CO38" s="632"/>
      <c r="CP38" s="632"/>
      <c r="CQ38" s="633"/>
      <c r="CR38" s="634">
        <v>1466044</v>
      </c>
      <c r="CS38" s="635"/>
      <c r="CT38" s="635"/>
      <c r="CU38" s="635"/>
      <c r="CV38" s="635"/>
      <c r="CW38" s="635"/>
      <c r="CX38" s="635"/>
      <c r="CY38" s="636"/>
      <c r="CZ38" s="637">
        <v>3.9</v>
      </c>
      <c r="DA38" s="649"/>
      <c r="DB38" s="649"/>
      <c r="DC38" s="650"/>
      <c r="DD38" s="640">
        <v>1084028</v>
      </c>
      <c r="DE38" s="635"/>
      <c r="DF38" s="635"/>
      <c r="DG38" s="635"/>
      <c r="DH38" s="635"/>
      <c r="DI38" s="635"/>
      <c r="DJ38" s="635"/>
      <c r="DK38" s="636"/>
      <c r="DL38" s="640">
        <v>1055427</v>
      </c>
      <c r="DM38" s="635"/>
      <c r="DN38" s="635"/>
      <c r="DO38" s="635"/>
      <c r="DP38" s="635"/>
      <c r="DQ38" s="635"/>
      <c r="DR38" s="635"/>
      <c r="DS38" s="635"/>
      <c r="DT38" s="635"/>
      <c r="DU38" s="635"/>
      <c r="DV38" s="636"/>
      <c r="DW38" s="637">
        <v>4.9000000000000004</v>
      </c>
      <c r="DX38" s="649"/>
      <c r="DY38" s="649"/>
      <c r="DZ38" s="649"/>
      <c r="EA38" s="649"/>
      <c r="EB38" s="649"/>
      <c r="EC38" s="661"/>
    </row>
    <row r="39" spans="2:133" ht="11.25" customHeight="1" x14ac:dyDescent="0.2">
      <c r="B39" s="631" t="s">
        <v>327</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328</v>
      </c>
      <c r="AR39" s="668"/>
      <c r="AS39" s="668"/>
      <c r="AT39" s="668"/>
      <c r="AU39" s="668"/>
      <c r="AV39" s="668"/>
      <c r="AW39" s="668"/>
      <c r="AX39" s="668"/>
      <c r="AY39" s="669"/>
      <c r="AZ39" s="634" t="s">
        <v>122</v>
      </c>
      <c r="BA39" s="635"/>
      <c r="BB39" s="635"/>
      <c r="BC39" s="635"/>
      <c r="BD39" s="647"/>
      <c r="BE39" s="647"/>
      <c r="BF39" s="670"/>
      <c r="BG39" s="631" t="s">
        <v>329</v>
      </c>
      <c r="BH39" s="632"/>
      <c r="BI39" s="632"/>
      <c r="BJ39" s="632"/>
      <c r="BK39" s="632"/>
      <c r="BL39" s="632"/>
      <c r="BM39" s="632"/>
      <c r="BN39" s="632"/>
      <c r="BO39" s="632"/>
      <c r="BP39" s="632"/>
      <c r="BQ39" s="632"/>
      <c r="BR39" s="632"/>
      <c r="BS39" s="632"/>
      <c r="BT39" s="632"/>
      <c r="BU39" s="633"/>
      <c r="BV39" s="634">
        <v>12784</v>
      </c>
      <c r="BW39" s="635"/>
      <c r="BX39" s="635"/>
      <c r="BY39" s="635"/>
      <c r="BZ39" s="635"/>
      <c r="CA39" s="635"/>
      <c r="CB39" s="671"/>
      <c r="CD39" s="631" t="s">
        <v>330</v>
      </c>
      <c r="CE39" s="632"/>
      <c r="CF39" s="632"/>
      <c r="CG39" s="632"/>
      <c r="CH39" s="632"/>
      <c r="CI39" s="632"/>
      <c r="CJ39" s="632"/>
      <c r="CK39" s="632"/>
      <c r="CL39" s="632"/>
      <c r="CM39" s="632"/>
      <c r="CN39" s="632"/>
      <c r="CO39" s="632"/>
      <c r="CP39" s="632"/>
      <c r="CQ39" s="633"/>
      <c r="CR39" s="634">
        <v>2757521</v>
      </c>
      <c r="CS39" s="647"/>
      <c r="CT39" s="647"/>
      <c r="CU39" s="647"/>
      <c r="CV39" s="647"/>
      <c r="CW39" s="647"/>
      <c r="CX39" s="647"/>
      <c r="CY39" s="648"/>
      <c r="CZ39" s="637">
        <v>7.3</v>
      </c>
      <c r="DA39" s="649"/>
      <c r="DB39" s="649"/>
      <c r="DC39" s="650"/>
      <c r="DD39" s="640">
        <v>400417</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2">
      <c r="B40" s="631" t="s">
        <v>331</v>
      </c>
      <c r="C40" s="632"/>
      <c r="D40" s="632"/>
      <c r="E40" s="632"/>
      <c r="F40" s="632"/>
      <c r="G40" s="632"/>
      <c r="H40" s="632"/>
      <c r="I40" s="632"/>
      <c r="J40" s="632"/>
      <c r="K40" s="632"/>
      <c r="L40" s="632"/>
      <c r="M40" s="632"/>
      <c r="N40" s="632"/>
      <c r="O40" s="632"/>
      <c r="P40" s="632"/>
      <c r="Q40" s="633"/>
      <c r="R40" s="634" t="s">
        <v>122</v>
      </c>
      <c r="S40" s="635"/>
      <c r="T40" s="635"/>
      <c r="U40" s="635"/>
      <c r="V40" s="635"/>
      <c r="W40" s="635"/>
      <c r="X40" s="635"/>
      <c r="Y40" s="636"/>
      <c r="Z40" s="672" t="s">
        <v>122</v>
      </c>
      <c r="AA40" s="672"/>
      <c r="AB40" s="672"/>
      <c r="AC40" s="672"/>
      <c r="AD40" s="673" t="s">
        <v>122</v>
      </c>
      <c r="AE40" s="673"/>
      <c r="AF40" s="673"/>
      <c r="AG40" s="673"/>
      <c r="AH40" s="673"/>
      <c r="AI40" s="673"/>
      <c r="AJ40" s="673"/>
      <c r="AK40" s="673"/>
      <c r="AL40" s="637" t="s">
        <v>122</v>
      </c>
      <c r="AM40" s="638"/>
      <c r="AN40" s="638"/>
      <c r="AO40" s="674"/>
      <c r="AQ40" s="667" t="s">
        <v>332</v>
      </c>
      <c r="AR40" s="668"/>
      <c r="AS40" s="668"/>
      <c r="AT40" s="668"/>
      <c r="AU40" s="668"/>
      <c r="AV40" s="668"/>
      <c r="AW40" s="668"/>
      <c r="AX40" s="668"/>
      <c r="AY40" s="669"/>
      <c r="AZ40" s="634" t="s">
        <v>122</v>
      </c>
      <c r="BA40" s="635"/>
      <c r="BB40" s="635"/>
      <c r="BC40" s="635"/>
      <c r="BD40" s="647"/>
      <c r="BE40" s="647"/>
      <c r="BF40" s="670"/>
      <c r="BG40" s="675" t="s">
        <v>333</v>
      </c>
      <c r="BH40" s="676"/>
      <c r="BI40" s="676"/>
      <c r="BJ40" s="676"/>
      <c r="BK40" s="676"/>
      <c r="BL40" s="214"/>
      <c r="BM40" s="632" t="s">
        <v>334</v>
      </c>
      <c r="BN40" s="632"/>
      <c r="BO40" s="632"/>
      <c r="BP40" s="632"/>
      <c r="BQ40" s="632"/>
      <c r="BR40" s="632"/>
      <c r="BS40" s="632"/>
      <c r="BT40" s="632"/>
      <c r="BU40" s="633"/>
      <c r="BV40" s="634">
        <v>125</v>
      </c>
      <c r="BW40" s="635"/>
      <c r="BX40" s="635"/>
      <c r="BY40" s="635"/>
      <c r="BZ40" s="635"/>
      <c r="CA40" s="635"/>
      <c r="CB40" s="671"/>
      <c r="CD40" s="631" t="s">
        <v>335</v>
      </c>
      <c r="CE40" s="632"/>
      <c r="CF40" s="632"/>
      <c r="CG40" s="632"/>
      <c r="CH40" s="632"/>
      <c r="CI40" s="632"/>
      <c r="CJ40" s="632"/>
      <c r="CK40" s="632"/>
      <c r="CL40" s="632"/>
      <c r="CM40" s="632"/>
      <c r="CN40" s="632"/>
      <c r="CO40" s="632"/>
      <c r="CP40" s="632"/>
      <c r="CQ40" s="633"/>
      <c r="CR40" s="634">
        <v>226394</v>
      </c>
      <c r="CS40" s="635"/>
      <c r="CT40" s="635"/>
      <c r="CU40" s="635"/>
      <c r="CV40" s="635"/>
      <c r="CW40" s="635"/>
      <c r="CX40" s="635"/>
      <c r="CY40" s="636"/>
      <c r="CZ40" s="637">
        <v>0.6</v>
      </c>
      <c r="DA40" s="649"/>
      <c r="DB40" s="649"/>
      <c r="DC40" s="650"/>
      <c r="DD40" s="640">
        <v>167742</v>
      </c>
      <c r="DE40" s="635"/>
      <c r="DF40" s="635"/>
      <c r="DG40" s="635"/>
      <c r="DH40" s="635"/>
      <c r="DI40" s="635"/>
      <c r="DJ40" s="635"/>
      <c r="DK40" s="636"/>
      <c r="DL40" s="640" t="s">
        <v>122</v>
      </c>
      <c r="DM40" s="635"/>
      <c r="DN40" s="635"/>
      <c r="DO40" s="635"/>
      <c r="DP40" s="635"/>
      <c r="DQ40" s="635"/>
      <c r="DR40" s="635"/>
      <c r="DS40" s="635"/>
      <c r="DT40" s="635"/>
      <c r="DU40" s="635"/>
      <c r="DV40" s="636"/>
      <c r="DW40" s="637" t="s">
        <v>122</v>
      </c>
      <c r="DX40" s="649"/>
      <c r="DY40" s="649"/>
      <c r="DZ40" s="649"/>
      <c r="EA40" s="649"/>
      <c r="EB40" s="649"/>
      <c r="EC40" s="661"/>
    </row>
    <row r="41" spans="2:133" ht="11.25" customHeight="1" x14ac:dyDescent="0.2">
      <c r="B41" s="615" t="s">
        <v>336</v>
      </c>
      <c r="C41" s="616"/>
      <c r="D41" s="616"/>
      <c r="E41" s="616"/>
      <c r="F41" s="616"/>
      <c r="G41" s="616"/>
      <c r="H41" s="616"/>
      <c r="I41" s="616"/>
      <c r="J41" s="616"/>
      <c r="K41" s="616"/>
      <c r="L41" s="616"/>
      <c r="M41" s="616"/>
      <c r="N41" s="616"/>
      <c r="O41" s="616"/>
      <c r="P41" s="616"/>
      <c r="Q41" s="617"/>
      <c r="R41" s="618">
        <v>40507649</v>
      </c>
      <c r="S41" s="659"/>
      <c r="T41" s="659"/>
      <c r="U41" s="659"/>
      <c r="V41" s="659"/>
      <c r="W41" s="659"/>
      <c r="X41" s="659"/>
      <c r="Y41" s="662"/>
      <c r="Z41" s="663">
        <v>100</v>
      </c>
      <c r="AA41" s="663"/>
      <c r="AB41" s="663"/>
      <c r="AC41" s="663"/>
      <c r="AD41" s="664">
        <v>21644257</v>
      </c>
      <c r="AE41" s="664"/>
      <c r="AF41" s="664"/>
      <c r="AG41" s="664"/>
      <c r="AH41" s="664"/>
      <c r="AI41" s="664"/>
      <c r="AJ41" s="664"/>
      <c r="AK41" s="664"/>
      <c r="AL41" s="621">
        <v>100</v>
      </c>
      <c r="AM41" s="665"/>
      <c r="AN41" s="665"/>
      <c r="AO41" s="666"/>
      <c r="AQ41" s="667" t="s">
        <v>337</v>
      </c>
      <c r="AR41" s="668"/>
      <c r="AS41" s="668"/>
      <c r="AT41" s="668"/>
      <c r="AU41" s="668"/>
      <c r="AV41" s="668"/>
      <c r="AW41" s="668"/>
      <c r="AX41" s="668"/>
      <c r="AY41" s="669"/>
      <c r="AZ41" s="634">
        <v>557354</v>
      </c>
      <c r="BA41" s="635"/>
      <c r="BB41" s="635"/>
      <c r="BC41" s="635"/>
      <c r="BD41" s="647"/>
      <c r="BE41" s="647"/>
      <c r="BF41" s="670"/>
      <c r="BG41" s="675"/>
      <c r="BH41" s="676"/>
      <c r="BI41" s="676"/>
      <c r="BJ41" s="676"/>
      <c r="BK41" s="676"/>
      <c r="BL41" s="214"/>
      <c r="BM41" s="632" t="s">
        <v>338</v>
      </c>
      <c r="BN41" s="632"/>
      <c r="BO41" s="632"/>
      <c r="BP41" s="632"/>
      <c r="BQ41" s="632"/>
      <c r="BR41" s="632"/>
      <c r="BS41" s="632"/>
      <c r="BT41" s="632"/>
      <c r="BU41" s="633"/>
      <c r="BV41" s="634" t="s">
        <v>122</v>
      </c>
      <c r="BW41" s="635"/>
      <c r="BX41" s="635"/>
      <c r="BY41" s="635"/>
      <c r="BZ41" s="635"/>
      <c r="CA41" s="635"/>
      <c r="CB41" s="671"/>
      <c r="CD41" s="631" t="s">
        <v>339</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340</v>
      </c>
      <c r="AR42" s="680"/>
      <c r="AS42" s="680"/>
      <c r="AT42" s="680"/>
      <c r="AU42" s="680"/>
      <c r="AV42" s="680"/>
      <c r="AW42" s="680"/>
      <c r="AX42" s="680"/>
      <c r="AY42" s="681"/>
      <c r="AZ42" s="618">
        <v>908690</v>
      </c>
      <c r="BA42" s="659"/>
      <c r="BB42" s="659"/>
      <c r="BC42" s="659"/>
      <c r="BD42" s="619"/>
      <c r="BE42" s="619"/>
      <c r="BF42" s="682"/>
      <c r="BG42" s="677"/>
      <c r="BH42" s="678"/>
      <c r="BI42" s="678"/>
      <c r="BJ42" s="678"/>
      <c r="BK42" s="678"/>
      <c r="BL42" s="215"/>
      <c r="BM42" s="616" t="s">
        <v>341</v>
      </c>
      <c r="BN42" s="616"/>
      <c r="BO42" s="616"/>
      <c r="BP42" s="616"/>
      <c r="BQ42" s="616"/>
      <c r="BR42" s="616"/>
      <c r="BS42" s="616"/>
      <c r="BT42" s="616"/>
      <c r="BU42" s="617"/>
      <c r="BV42" s="618">
        <v>369</v>
      </c>
      <c r="BW42" s="659"/>
      <c r="BX42" s="659"/>
      <c r="BY42" s="659"/>
      <c r="BZ42" s="659"/>
      <c r="CA42" s="659"/>
      <c r="CB42" s="660"/>
      <c r="CD42" s="631" t="s">
        <v>342</v>
      </c>
      <c r="CE42" s="632"/>
      <c r="CF42" s="632"/>
      <c r="CG42" s="632"/>
      <c r="CH42" s="632"/>
      <c r="CI42" s="632"/>
      <c r="CJ42" s="632"/>
      <c r="CK42" s="632"/>
      <c r="CL42" s="632"/>
      <c r="CM42" s="632"/>
      <c r="CN42" s="632"/>
      <c r="CO42" s="632"/>
      <c r="CP42" s="632"/>
      <c r="CQ42" s="633"/>
      <c r="CR42" s="634">
        <v>4574546</v>
      </c>
      <c r="CS42" s="647"/>
      <c r="CT42" s="647"/>
      <c r="CU42" s="647"/>
      <c r="CV42" s="647"/>
      <c r="CW42" s="647"/>
      <c r="CX42" s="647"/>
      <c r="CY42" s="648"/>
      <c r="CZ42" s="637">
        <v>12.1</v>
      </c>
      <c r="DA42" s="649"/>
      <c r="DB42" s="649"/>
      <c r="DC42" s="650"/>
      <c r="DD42" s="640">
        <v>2242968</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343</v>
      </c>
      <c r="CD43" s="631" t="s">
        <v>344</v>
      </c>
      <c r="CE43" s="632"/>
      <c r="CF43" s="632"/>
      <c r="CG43" s="632"/>
      <c r="CH43" s="632"/>
      <c r="CI43" s="632"/>
      <c r="CJ43" s="632"/>
      <c r="CK43" s="632"/>
      <c r="CL43" s="632"/>
      <c r="CM43" s="632"/>
      <c r="CN43" s="632"/>
      <c r="CO43" s="632"/>
      <c r="CP43" s="632"/>
      <c r="CQ43" s="633"/>
      <c r="CR43" s="634">
        <v>138822</v>
      </c>
      <c r="CS43" s="647"/>
      <c r="CT43" s="647"/>
      <c r="CU43" s="647"/>
      <c r="CV43" s="647"/>
      <c r="CW43" s="647"/>
      <c r="CX43" s="647"/>
      <c r="CY43" s="648"/>
      <c r="CZ43" s="637">
        <v>0.4</v>
      </c>
      <c r="DA43" s="649"/>
      <c r="DB43" s="649"/>
      <c r="DC43" s="650"/>
      <c r="DD43" s="640">
        <v>138822</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345</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293</v>
      </c>
      <c r="CE44" s="654"/>
      <c r="CF44" s="631" t="s">
        <v>346</v>
      </c>
      <c r="CG44" s="632"/>
      <c r="CH44" s="632"/>
      <c r="CI44" s="632"/>
      <c r="CJ44" s="632"/>
      <c r="CK44" s="632"/>
      <c r="CL44" s="632"/>
      <c r="CM44" s="632"/>
      <c r="CN44" s="632"/>
      <c r="CO44" s="632"/>
      <c r="CP44" s="632"/>
      <c r="CQ44" s="633"/>
      <c r="CR44" s="634">
        <v>4574546</v>
      </c>
      <c r="CS44" s="635"/>
      <c r="CT44" s="635"/>
      <c r="CU44" s="635"/>
      <c r="CV44" s="635"/>
      <c r="CW44" s="635"/>
      <c r="CX44" s="635"/>
      <c r="CY44" s="636"/>
      <c r="CZ44" s="637">
        <v>12.1</v>
      </c>
      <c r="DA44" s="638"/>
      <c r="DB44" s="638"/>
      <c r="DC44" s="639"/>
      <c r="DD44" s="640">
        <v>2242968</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347</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348</v>
      </c>
      <c r="CG45" s="632"/>
      <c r="CH45" s="632"/>
      <c r="CI45" s="632"/>
      <c r="CJ45" s="632"/>
      <c r="CK45" s="632"/>
      <c r="CL45" s="632"/>
      <c r="CM45" s="632"/>
      <c r="CN45" s="632"/>
      <c r="CO45" s="632"/>
      <c r="CP45" s="632"/>
      <c r="CQ45" s="633"/>
      <c r="CR45" s="634">
        <v>981084</v>
      </c>
      <c r="CS45" s="647"/>
      <c r="CT45" s="647"/>
      <c r="CU45" s="647"/>
      <c r="CV45" s="647"/>
      <c r="CW45" s="647"/>
      <c r="CX45" s="647"/>
      <c r="CY45" s="648"/>
      <c r="CZ45" s="637">
        <v>2.6</v>
      </c>
      <c r="DA45" s="649"/>
      <c r="DB45" s="649"/>
      <c r="DC45" s="650"/>
      <c r="DD45" s="640">
        <v>212269</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349</v>
      </c>
      <c r="CG46" s="632"/>
      <c r="CH46" s="632"/>
      <c r="CI46" s="632"/>
      <c r="CJ46" s="632"/>
      <c r="CK46" s="632"/>
      <c r="CL46" s="632"/>
      <c r="CM46" s="632"/>
      <c r="CN46" s="632"/>
      <c r="CO46" s="632"/>
      <c r="CP46" s="632"/>
      <c r="CQ46" s="633"/>
      <c r="CR46" s="634">
        <v>3584226</v>
      </c>
      <c r="CS46" s="635"/>
      <c r="CT46" s="635"/>
      <c r="CU46" s="635"/>
      <c r="CV46" s="635"/>
      <c r="CW46" s="635"/>
      <c r="CX46" s="635"/>
      <c r="CY46" s="636"/>
      <c r="CZ46" s="637">
        <v>9.5</v>
      </c>
      <c r="DA46" s="638"/>
      <c r="DB46" s="638"/>
      <c r="DC46" s="639"/>
      <c r="DD46" s="640">
        <v>2021463</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350</v>
      </c>
      <c r="CG47" s="632"/>
      <c r="CH47" s="632"/>
      <c r="CI47" s="632"/>
      <c r="CJ47" s="632"/>
      <c r="CK47" s="632"/>
      <c r="CL47" s="632"/>
      <c r="CM47" s="632"/>
      <c r="CN47" s="632"/>
      <c r="CO47" s="632"/>
      <c r="CP47" s="632"/>
      <c r="CQ47" s="633"/>
      <c r="CR47" s="634" t="s">
        <v>122</v>
      </c>
      <c r="CS47" s="647"/>
      <c r="CT47" s="647"/>
      <c r="CU47" s="647"/>
      <c r="CV47" s="647"/>
      <c r="CW47" s="647"/>
      <c r="CX47" s="647"/>
      <c r="CY47" s="648"/>
      <c r="CZ47" s="637" t="s">
        <v>122</v>
      </c>
      <c r="DA47" s="649"/>
      <c r="DB47" s="649"/>
      <c r="DC47" s="650"/>
      <c r="DD47" s="640" t="s">
        <v>122</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1" x14ac:dyDescent="0.2">
      <c r="B48" s="219"/>
      <c r="CD48" s="657"/>
      <c r="CE48" s="658"/>
      <c r="CF48" s="631" t="s">
        <v>351</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352</v>
      </c>
      <c r="CE49" s="616"/>
      <c r="CF49" s="616"/>
      <c r="CG49" s="616"/>
      <c r="CH49" s="616"/>
      <c r="CI49" s="616"/>
      <c r="CJ49" s="616"/>
      <c r="CK49" s="616"/>
      <c r="CL49" s="616"/>
      <c r="CM49" s="616"/>
      <c r="CN49" s="616"/>
      <c r="CO49" s="616"/>
      <c r="CP49" s="616"/>
      <c r="CQ49" s="617"/>
      <c r="CR49" s="618">
        <v>37863548</v>
      </c>
      <c r="CS49" s="619"/>
      <c r="CT49" s="619"/>
      <c r="CU49" s="619"/>
      <c r="CV49" s="619"/>
      <c r="CW49" s="619"/>
      <c r="CX49" s="619"/>
      <c r="CY49" s="620"/>
      <c r="CZ49" s="621">
        <v>100</v>
      </c>
      <c r="DA49" s="622"/>
      <c r="DB49" s="622"/>
      <c r="DC49" s="623"/>
      <c r="DD49" s="624">
        <v>24822868</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5GLxl8oeHX5/WPA4Qx/SncwB9p1YKgyune1Y1ywGtV4rDogG1asrY85wEFkZEggBIK/HQEo+QiwnpY779A331w==" saltValue="q2HMXcDsNdwvntjjoND/5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3" t="s">
        <v>353</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354</v>
      </c>
      <c r="DK2" s="1105"/>
      <c r="DL2" s="1105"/>
      <c r="DM2" s="1105"/>
      <c r="DN2" s="1105"/>
      <c r="DO2" s="1106"/>
      <c r="DP2" s="222"/>
      <c r="DQ2" s="1104" t="s">
        <v>355</v>
      </c>
      <c r="DR2" s="1105"/>
      <c r="DS2" s="1105"/>
      <c r="DT2" s="1105"/>
      <c r="DU2" s="1105"/>
      <c r="DV2" s="1105"/>
      <c r="DW2" s="1105"/>
      <c r="DX2" s="1105"/>
      <c r="DY2" s="1105"/>
      <c r="DZ2" s="1106"/>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1072" t="s">
        <v>356</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357</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9"/>
    </row>
    <row r="5" spans="1:131" s="230" customFormat="1" ht="26.25" customHeight="1" x14ac:dyDescent="0.2">
      <c r="A5" s="1008" t="s">
        <v>358</v>
      </c>
      <c r="B5" s="1009"/>
      <c r="C5" s="1009"/>
      <c r="D5" s="1009"/>
      <c r="E5" s="1009"/>
      <c r="F5" s="1009"/>
      <c r="G5" s="1009"/>
      <c r="H5" s="1009"/>
      <c r="I5" s="1009"/>
      <c r="J5" s="1009"/>
      <c r="K5" s="1009"/>
      <c r="L5" s="1009"/>
      <c r="M5" s="1009"/>
      <c r="N5" s="1009"/>
      <c r="O5" s="1009"/>
      <c r="P5" s="1010"/>
      <c r="Q5" s="1014" t="s">
        <v>359</v>
      </c>
      <c r="R5" s="1015"/>
      <c r="S5" s="1015"/>
      <c r="T5" s="1015"/>
      <c r="U5" s="1016"/>
      <c r="V5" s="1014" t="s">
        <v>360</v>
      </c>
      <c r="W5" s="1015"/>
      <c r="X5" s="1015"/>
      <c r="Y5" s="1015"/>
      <c r="Z5" s="1016"/>
      <c r="AA5" s="1014" t="s">
        <v>361</v>
      </c>
      <c r="AB5" s="1015"/>
      <c r="AC5" s="1015"/>
      <c r="AD5" s="1015"/>
      <c r="AE5" s="1015"/>
      <c r="AF5" s="1107" t="s">
        <v>362</v>
      </c>
      <c r="AG5" s="1015"/>
      <c r="AH5" s="1015"/>
      <c r="AI5" s="1015"/>
      <c r="AJ5" s="1028"/>
      <c r="AK5" s="1015" t="s">
        <v>363</v>
      </c>
      <c r="AL5" s="1015"/>
      <c r="AM5" s="1015"/>
      <c r="AN5" s="1015"/>
      <c r="AO5" s="1016"/>
      <c r="AP5" s="1014" t="s">
        <v>364</v>
      </c>
      <c r="AQ5" s="1015"/>
      <c r="AR5" s="1015"/>
      <c r="AS5" s="1015"/>
      <c r="AT5" s="1016"/>
      <c r="AU5" s="1014" t="s">
        <v>365</v>
      </c>
      <c r="AV5" s="1015"/>
      <c r="AW5" s="1015"/>
      <c r="AX5" s="1015"/>
      <c r="AY5" s="1028"/>
      <c r="AZ5" s="226"/>
      <c r="BA5" s="226"/>
      <c r="BB5" s="226"/>
      <c r="BC5" s="226"/>
      <c r="BD5" s="226"/>
      <c r="BE5" s="227"/>
      <c r="BF5" s="227"/>
      <c r="BG5" s="227"/>
      <c r="BH5" s="227"/>
      <c r="BI5" s="227"/>
      <c r="BJ5" s="227"/>
      <c r="BK5" s="227"/>
      <c r="BL5" s="227"/>
      <c r="BM5" s="227"/>
      <c r="BN5" s="227"/>
      <c r="BO5" s="227"/>
      <c r="BP5" s="227"/>
      <c r="BQ5" s="1008" t="s">
        <v>366</v>
      </c>
      <c r="BR5" s="1009"/>
      <c r="BS5" s="1009"/>
      <c r="BT5" s="1009"/>
      <c r="BU5" s="1009"/>
      <c r="BV5" s="1009"/>
      <c r="BW5" s="1009"/>
      <c r="BX5" s="1009"/>
      <c r="BY5" s="1009"/>
      <c r="BZ5" s="1009"/>
      <c r="CA5" s="1009"/>
      <c r="CB5" s="1009"/>
      <c r="CC5" s="1009"/>
      <c r="CD5" s="1009"/>
      <c r="CE5" s="1009"/>
      <c r="CF5" s="1009"/>
      <c r="CG5" s="1010"/>
      <c r="CH5" s="1014" t="s">
        <v>367</v>
      </c>
      <c r="CI5" s="1015"/>
      <c r="CJ5" s="1015"/>
      <c r="CK5" s="1015"/>
      <c r="CL5" s="1016"/>
      <c r="CM5" s="1014" t="s">
        <v>368</v>
      </c>
      <c r="CN5" s="1015"/>
      <c r="CO5" s="1015"/>
      <c r="CP5" s="1015"/>
      <c r="CQ5" s="1016"/>
      <c r="CR5" s="1014" t="s">
        <v>369</v>
      </c>
      <c r="CS5" s="1015"/>
      <c r="CT5" s="1015"/>
      <c r="CU5" s="1015"/>
      <c r="CV5" s="1016"/>
      <c r="CW5" s="1014" t="s">
        <v>370</v>
      </c>
      <c r="CX5" s="1015"/>
      <c r="CY5" s="1015"/>
      <c r="CZ5" s="1015"/>
      <c r="DA5" s="1016"/>
      <c r="DB5" s="1014" t="s">
        <v>371</v>
      </c>
      <c r="DC5" s="1015"/>
      <c r="DD5" s="1015"/>
      <c r="DE5" s="1015"/>
      <c r="DF5" s="1016"/>
      <c r="DG5" s="1097" t="s">
        <v>372</v>
      </c>
      <c r="DH5" s="1098"/>
      <c r="DI5" s="1098"/>
      <c r="DJ5" s="1098"/>
      <c r="DK5" s="1099"/>
      <c r="DL5" s="1097" t="s">
        <v>373</v>
      </c>
      <c r="DM5" s="1098"/>
      <c r="DN5" s="1098"/>
      <c r="DO5" s="1098"/>
      <c r="DP5" s="1099"/>
      <c r="DQ5" s="1014" t="s">
        <v>374</v>
      </c>
      <c r="DR5" s="1015"/>
      <c r="DS5" s="1015"/>
      <c r="DT5" s="1015"/>
      <c r="DU5" s="1016"/>
      <c r="DV5" s="1014" t="s">
        <v>365</v>
      </c>
      <c r="DW5" s="1015"/>
      <c r="DX5" s="1015"/>
      <c r="DY5" s="1015"/>
      <c r="DZ5" s="1028"/>
      <c r="EA5" s="229"/>
    </row>
    <row r="6" spans="1:131" s="230" customFormat="1" ht="26.25" customHeight="1" thickBot="1" x14ac:dyDescent="0.25">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9"/>
    </row>
    <row r="7" spans="1:131" s="230" customFormat="1" ht="26.25" customHeight="1" thickTop="1" x14ac:dyDescent="0.2">
      <c r="A7" s="231">
        <v>1</v>
      </c>
      <c r="B7" s="1060" t="s">
        <v>375</v>
      </c>
      <c r="C7" s="1061"/>
      <c r="D7" s="1061"/>
      <c r="E7" s="1061"/>
      <c r="F7" s="1061"/>
      <c r="G7" s="1061"/>
      <c r="H7" s="1061"/>
      <c r="I7" s="1061"/>
      <c r="J7" s="1061"/>
      <c r="K7" s="1061"/>
      <c r="L7" s="1061"/>
      <c r="M7" s="1061"/>
      <c r="N7" s="1061"/>
      <c r="O7" s="1061"/>
      <c r="P7" s="1062"/>
      <c r="Q7" s="1115">
        <v>40508</v>
      </c>
      <c r="R7" s="1116"/>
      <c r="S7" s="1116"/>
      <c r="T7" s="1116"/>
      <c r="U7" s="1116"/>
      <c r="V7" s="1116">
        <v>37864</v>
      </c>
      <c r="W7" s="1116"/>
      <c r="X7" s="1116"/>
      <c r="Y7" s="1116"/>
      <c r="Z7" s="1116"/>
      <c r="AA7" s="1116">
        <v>2644</v>
      </c>
      <c r="AB7" s="1116"/>
      <c r="AC7" s="1116"/>
      <c r="AD7" s="1116"/>
      <c r="AE7" s="1117"/>
      <c r="AF7" s="1118">
        <v>1681</v>
      </c>
      <c r="AG7" s="1119"/>
      <c r="AH7" s="1119"/>
      <c r="AI7" s="1119"/>
      <c r="AJ7" s="1120"/>
      <c r="AK7" s="1121">
        <v>3339</v>
      </c>
      <c r="AL7" s="1122"/>
      <c r="AM7" s="1122"/>
      <c r="AN7" s="1122"/>
      <c r="AO7" s="1122"/>
      <c r="AP7" s="1122">
        <v>8573</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1">
        <v>1</v>
      </c>
      <c r="BR7" s="232"/>
      <c r="BS7" s="1112"/>
      <c r="BT7" s="1113"/>
      <c r="BU7" s="1113"/>
      <c r="BV7" s="1113"/>
      <c r="BW7" s="1113"/>
      <c r="BX7" s="1113"/>
      <c r="BY7" s="1113"/>
      <c r="BZ7" s="1113"/>
      <c r="CA7" s="1113"/>
      <c r="CB7" s="1113"/>
      <c r="CC7" s="1113"/>
      <c r="CD7" s="1113"/>
      <c r="CE7" s="1113"/>
      <c r="CF7" s="1113"/>
      <c r="CG7" s="1125"/>
      <c r="CH7" s="1109"/>
      <c r="CI7" s="1110"/>
      <c r="CJ7" s="1110"/>
      <c r="CK7" s="1110"/>
      <c r="CL7" s="1111"/>
      <c r="CM7" s="1109"/>
      <c r="CN7" s="1110"/>
      <c r="CO7" s="1110"/>
      <c r="CP7" s="1110"/>
      <c r="CQ7" s="1111"/>
      <c r="CR7" s="1109"/>
      <c r="CS7" s="1110"/>
      <c r="CT7" s="1110"/>
      <c r="CU7" s="1110"/>
      <c r="CV7" s="1111"/>
      <c r="CW7" s="1109"/>
      <c r="CX7" s="1110"/>
      <c r="CY7" s="1110"/>
      <c r="CZ7" s="1110"/>
      <c r="DA7" s="1111"/>
      <c r="DB7" s="1109"/>
      <c r="DC7" s="1110"/>
      <c r="DD7" s="1110"/>
      <c r="DE7" s="1110"/>
      <c r="DF7" s="1111"/>
      <c r="DG7" s="1109"/>
      <c r="DH7" s="1110"/>
      <c r="DI7" s="1110"/>
      <c r="DJ7" s="1110"/>
      <c r="DK7" s="1111"/>
      <c r="DL7" s="1109"/>
      <c r="DM7" s="1110"/>
      <c r="DN7" s="1110"/>
      <c r="DO7" s="1110"/>
      <c r="DP7" s="1111"/>
      <c r="DQ7" s="1109"/>
      <c r="DR7" s="1110"/>
      <c r="DS7" s="1110"/>
      <c r="DT7" s="1110"/>
      <c r="DU7" s="1111"/>
      <c r="DV7" s="1112"/>
      <c r="DW7" s="1113"/>
      <c r="DX7" s="1113"/>
      <c r="DY7" s="1113"/>
      <c r="DZ7" s="1114"/>
      <c r="EA7" s="229"/>
    </row>
    <row r="8" spans="1:131" s="230" customFormat="1" ht="26.25" customHeight="1" x14ac:dyDescent="0.2">
      <c r="A8" s="233">
        <v>2</v>
      </c>
      <c r="B8" s="1043"/>
      <c r="C8" s="1044"/>
      <c r="D8" s="1044"/>
      <c r="E8" s="1044"/>
      <c r="F8" s="1044"/>
      <c r="G8" s="1044"/>
      <c r="H8" s="1044"/>
      <c r="I8" s="1044"/>
      <c r="J8" s="1044"/>
      <c r="K8" s="1044"/>
      <c r="L8" s="1044"/>
      <c r="M8" s="1044"/>
      <c r="N8" s="1044"/>
      <c r="O8" s="1044"/>
      <c r="P8" s="1045"/>
      <c r="Q8" s="1051"/>
      <c r="R8" s="1052"/>
      <c r="S8" s="1052"/>
      <c r="T8" s="1052"/>
      <c r="U8" s="1052"/>
      <c r="V8" s="1052"/>
      <c r="W8" s="1052"/>
      <c r="X8" s="1052"/>
      <c r="Y8" s="1052"/>
      <c r="Z8" s="1052"/>
      <c r="AA8" s="1052"/>
      <c r="AB8" s="1052"/>
      <c r="AC8" s="1052"/>
      <c r="AD8" s="1052"/>
      <c r="AE8" s="1053"/>
      <c r="AF8" s="1048"/>
      <c r="AG8" s="1049"/>
      <c r="AH8" s="1049"/>
      <c r="AI8" s="1049"/>
      <c r="AJ8" s="1050"/>
      <c r="AK8" s="1093"/>
      <c r="AL8" s="1094"/>
      <c r="AM8" s="1094"/>
      <c r="AN8" s="1094"/>
      <c r="AO8" s="1094"/>
      <c r="AP8" s="1094"/>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3">
        <v>2</v>
      </c>
      <c r="BR8" s="234"/>
      <c r="BS8" s="1005"/>
      <c r="BT8" s="1006"/>
      <c r="BU8" s="1006"/>
      <c r="BV8" s="1006"/>
      <c r="BW8" s="1006"/>
      <c r="BX8" s="1006"/>
      <c r="BY8" s="1006"/>
      <c r="BZ8" s="1006"/>
      <c r="CA8" s="1006"/>
      <c r="CB8" s="1006"/>
      <c r="CC8" s="1006"/>
      <c r="CD8" s="1006"/>
      <c r="CE8" s="1006"/>
      <c r="CF8" s="1006"/>
      <c r="CG8" s="1027"/>
      <c r="CH8" s="1002"/>
      <c r="CI8" s="1003"/>
      <c r="CJ8" s="1003"/>
      <c r="CK8" s="1003"/>
      <c r="CL8" s="1004"/>
      <c r="CM8" s="1002"/>
      <c r="CN8" s="1003"/>
      <c r="CO8" s="1003"/>
      <c r="CP8" s="1003"/>
      <c r="CQ8" s="1004"/>
      <c r="CR8" s="1002"/>
      <c r="CS8" s="1003"/>
      <c r="CT8" s="1003"/>
      <c r="CU8" s="1003"/>
      <c r="CV8" s="1004"/>
      <c r="CW8" s="1002"/>
      <c r="CX8" s="1003"/>
      <c r="CY8" s="1003"/>
      <c r="CZ8" s="1003"/>
      <c r="DA8" s="1004"/>
      <c r="DB8" s="1002"/>
      <c r="DC8" s="1003"/>
      <c r="DD8" s="1003"/>
      <c r="DE8" s="1003"/>
      <c r="DF8" s="1004"/>
      <c r="DG8" s="1002"/>
      <c r="DH8" s="1003"/>
      <c r="DI8" s="1003"/>
      <c r="DJ8" s="1003"/>
      <c r="DK8" s="1004"/>
      <c r="DL8" s="1002"/>
      <c r="DM8" s="1003"/>
      <c r="DN8" s="1003"/>
      <c r="DO8" s="1003"/>
      <c r="DP8" s="1004"/>
      <c r="DQ8" s="1002"/>
      <c r="DR8" s="1003"/>
      <c r="DS8" s="1003"/>
      <c r="DT8" s="1003"/>
      <c r="DU8" s="1004"/>
      <c r="DV8" s="1005"/>
      <c r="DW8" s="1006"/>
      <c r="DX8" s="1006"/>
      <c r="DY8" s="1006"/>
      <c r="DZ8" s="1007"/>
      <c r="EA8" s="229"/>
    </row>
    <row r="9" spans="1:131" s="230" customFormat="1" ht="26.25" customHeight="1" x14ac:dyDescent="0.2">
      <c r="A9" s="233">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3">
        <v>3</v>
      </c>
      <c r="BR9" s="234"/>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9"/>
    </row>
    <row r="10" spans="1:131" s="230" customFormat="1" ht="26.25" customHeight="1" x14ac:dyDescent="0.2">
      <c r="A10" s="233">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3">
        <v>4</v>
      </c>
      <c r="BR10" s="234"/>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9"/>
    </row>
    <row r="11" spans="1:131" s="230" customFormat="1" ht="26.25" customHeight="1" x14ac:dyDescent="0.2">
      <c r="A11" s="233">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3">
        <v>5</v>
      </c>
      <c r="BR11" s="234"/>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9"/>
    </row>
    <row r="12" spans="1:131" s="230" customFormat="1" ht="26.25" customHeight="1" x14ac:dyDescent="0.2">
      <c r="A12" s="233">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3">
        <v>6</v>
      </c>
      <c r="BR12" s="234"/>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9"/>
    </row>
    <row r="13" spans="1:131" s="230" customFormat="1" ht="26.25" customHeight="1" x14ac:dyDescent="0.2">
      <c r="A13" s="233">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3">
        <v>7</v>
      </c>
      <c r="BR13" s="234"/>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9"/>
    </row>
    <row r="14" spans="1:131" s="230" customFormat="1" ht="26.25" customHeight="1" x14ac:dyDescent="0.2">
      <c r="A14" s="233">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3">
        <v>8</v>
      </c>
      <c r="BR14" s="234"/>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9"/>
    </row>
    <row r="15" spans="1:131" s="230" customFormat="1" ht="26.25" customHeight="1" x14ac:dyDescent="0.2">
      <c r="A15" s="233">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3">
        <v>9</v>
      </c>
      <c r="BR15" s="234"/>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9"/>
    </row>
    <row r="16" spans="1:131" s="230" customFormat="1" ht="26.25" customHeight="1" x14ac:dyDescent="0.2">
      <c r="A16" s="233">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3">
        <v>10</v>
      </c>
      <c r="BR16" s="234"/>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9"/>
    </row>
    <row r="17" spans="1:131" s="230" customFormat="1" ht="26.25" customHeight="1" x14ac:dyDescent="0.2">
      <c r="A17" s="233">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3">
        <v>11</v>
      </c>
      <c r="BR17" s="234"/>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9"/>
    </row>
    <row r="18" spans="1:131" s="230" customFormat="1" ht="26.25" customHeight="1" x14ac:dyDescent="0.2">
      <c r="A18" s="233">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3">
        <v>12</v>
      </c>
      <c r="BR18" s="234"/>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9"/>
    </row>
    <row r="19" spans="1:131" s="230" customFormat="1" ht="26.25" customHeight="1" x14ac:dyDescent="0.2">
      <c r="A19" s="233">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3">
        <v>13</v>
      </c>
      <c r="BR19" s="234"/>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9"/>
    </row>
    <row r="20" spans="1:131" s="230" customFormat="1" ht="26.25" customHeight="1" x14ac:dyDescent="0.2">
      <c r="A20" s="233">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3">
        <v>14</v>
      </c>
      <c r="BR20" s="234"/>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9"/>
    </row>
    <row r="21" spans="1:131" s="230" customFormat="1" ht="26.25" customHeight="1" thickBot="1" x14ac:dyDescent="0.25">
      <c r="A21" s="233">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3">
        <v>15</v>
      </c>
      <c r="BR21" s="234"/>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9"/>
    </row>
    <row r="22" spans="1:131" s="230" customFormat="1" ht="26.25" customHeight="1" x14ac:dyDescent="0.2">
      <c r="A22" s="233">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376</v>
      </c>
      <c r="BA22" s="1041"/>
      <c r="BB22" s="1041"/>
      <c r="BC22" s="1041"/>
      <c r="BD22" s="1042"/>
      <c r="BE22" s="227"/>
      <c r="BF22" s="227"/>
      <c r="BG22" s="227"/>
      <c r="BH22" s="227"/>
      <c r="BI22" s="227"/>
      <c r="BJ22" s="227"/>
      <c r="BK22" s="227"/>
      <c r="BL22" s="227"/>
      <c r="BM22" s="227"/>
      <c r="BN22" s="227"/>
      <c r="BO22" s="227"/>
      <c r="BP22" s="227"/>
      <c r="BQ22" s="233">
        <v>16</v>
      </c>
      <c r="BR22" s="234"/>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9"/>
    </row>
    <row r="23" spans="1:131" s="230" customFormat="1" ht="26.25" customHeight="1" thickBot="1" x14ac:dyDescent="0.25">
      <c r="A23" s="235" t="s">
        <v>377</v>
      </c>
      <c r="B23" s="950" t="s">
        <v>378</v>
      </c>
      <c r="C23" s="951"/>
      <c r="D23" s="951"/>
      <c r="E23" s="951"/>
      <c r="F23" s="951"/>
      <c r="G23" s="951"/>
      <c r="H23" s="951"/>
      <c r="I23" s="951"/>
      <c r="J23" s="951"/>
      <c r="K23" s="951"/>
      <c r="L23" s="951"/>
      <c r="M23" s="951"/>
      <c r="N23" s="951"/>
      <c r="O23" s="951"/>
      <c r="P23" s="961"/>
      <c r="Q23" s="1080">
        <f>Q7</f>
        <v>40508</v>
      </c>
      <c r="R23" s="1074"/>
      <c r="S23" s="1074"/>
      <c r="T23" s="1074"/>
      <c r="U23" s="1074"/>
      <c r="V23" s="1074">
        <f>V7</f>
        <v>37864</v>
      </c>
      <c r="W23" s="1074"/>
      <c r="X23" s="1074"/>
      <c r="Y23" s="1074"/>
      <c r="Z23" s="1074"/>
      <c r="AA23" s="1074">
        <f>AA7</f>
        <v>2644</v>
      </c>
      <c r="AB23" s="1074"/>
      <c r="AC23" s="1074"/>
      <c r="AD23" s="1074"/>
      <c r="AE23" s="1081"/>
      <c r="AF23" s="1082">
        <v>1681</v>
      </c>
      <c r="AG23" s="1074"/>
      <c r="AH23" s="1074"/>
      <c r="AI23" s="1074"/>
      <c r="AJ23" s="1083"/>
      <c r="AK23" s="1084"/>
      <c r="AL23" s="1085"/>
      <c r="AM23" s="1085"/>
      <c r="AN23" s="1085"/>
      <c r="AO23" s="1085"/>
      <c r="AP23" s="1074">
        <f>AP7</f>
        <v>8573</v>
      </c>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3">
        <v>17</v>
      </c>
      <c r="BR23" s="234"/>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9"/>
    </row>
    <row r="24" spans="1:131" s="230" customFormat="1" ht="26.25" customHeight="1" x14ac:dyDescent="0.2">
      <c r="A24" s="1073" t="s">
        <v>379</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3">
        <v>18</v>
      </c>
      <c r="BR24" s="234"/>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9"/>
    </row>
    <row r="25" spans="1:131" ht="26.25" customHeight="1" thickBot="1" x14ac:dyDescent="0.25">
      <c r="A25" s="1072" t="s">
        <v>380</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6"/>
      <c r="BP25" s="236"/>
      <c r="BQ25" s="233">
        <v>19</v>
      </c>
      <c r="BR25" s="234"/>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
      <c r="A26" s="1008" t="s">
        <v>358</v>
      </c>
      <c r="B26" s="1009"/>
      <c r="C26" s="1009"/>
      <c r="D26" s="1009"/>
      <c r="E26" s="1009"/>
      <c r="F26" s="1009"/>
      <c r="G26" s="1009"/>
      <c r="H26" s="1009"/>
      <c r="I26" s="1009"/>
      <c r="J26" s="1009"/>
      <c r="K26" s="1009"/>
      <c r="L26" s="1009"/>
      <c r="M26" s="1009"/>
      <c r="N26" s="1009"/>
      <c r="O26" s="1009"/>
      <c r="P26" s="1010"/>
      <c r="Q26" s="1014" t="s">
        <v>381</v>
      </c>
      <c r="R26" s="1015"/>
      <c r="S26" s="1015"/>
      <c r="T26" s="1015"/>
      <c r="U26" s="1016"/>
      <c r="V26" s="1014" t="s">
        <v>382</v>
      </c>
      <c r="W26" s="1015"/>
      <c r="X26" s="1015"/>
      <c r="Y26" s="1015"/>
      <c r="Z26" s="1016"/>
      <c r="AA26" s="1014" t="s">
        <v>383</v>
      </c>
      <c r="AB26" s="1015"/>
      <c r="AC26" s="1015"/>
      <c r="AD26" s="1015"/>
      <c r="AE26" s="1015"/>
      <c r="AF26" s="1068" t="s">
        <v>384</v>
      </c>
      <c r="AG26" s="1021"/>
      <c r="AH26" s="1021"/>
      <c r="AI26" s="1021"/>
      <c r="AJ26" s="1069"/>
      <c r="AK26" s="1015" t="s">
        <v>385</v>
      </c>
      <c r="AL26" s="1015"/>
      <c r="AM26" s="1015"/>
      <c r="AN26" s="1015"/>
      <c r="AO26" s="1016"/>
      <c r="AP26" s="1014" t="s">
        <v>386</v>
      </c>
      <c r="AQ26" s="1015"/>
      <c r="AR26" s="1015"/>
      <c r="AS26" s="1015"/>
      <c r="AT26" s="1016"/>
      <c r="AU26" s="1014" t="s">
        <v>387</v>
      </c>
      <c r="AV26" s="1015"/>
      <c r="AW26" s="1015"/>
      <c r="AX26" s="1015"/>
      <c r="AY26" s="1016"/>
      <c r="AZ26" s="1014" t="s">
        <v>388</v>
      </c>
      <c r="BA26" s="1015"/>
      <c r="BB26" s="1015"/>
      <c r="BC26" s="1015"/>
      <c r="BD26" s="1016"/>
      <c r="BE26" s="1014" t="s">
        <v>365</v>
      </c>
      <c r="BF26" s="1015"/>
      <c r="BG26" s="1015"/>
      <c r="BH26" s="1015"/>
      <c r="BI26" s="1028"/>
      <c r="BJ26" s="226"/>
      <c r="BK26" s="226"/>
      <c r="BL26" s="226"/>
      <c r="BM26" s="226"/>
      <c r="BN26" s="226"/>
      <c r="BO26" s="236"/>
      <c r="BP26" s="236"/>
      <c r="BQ26" s="233">
        <v>20</v>
      </c>
      <c r="BR26" s="234"/>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5">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6"/>
      <c r="BP27" s="236"/>
      <c r="BQ27" s="233">
        <v>21</v>
      </c>
      <c r="BR27" s="234"/>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
      <c r="A28" s="237">
        <v>1</v>
      </c>
      <c r="B28" s="1060" t="s">
        <v>389</v>
      </c>
      <c r="C28" s="1061"/>
      <c r="D28" s="1061"/>
      <c r="E28" s="1061"/>
      <c r="F28" s="1061"/>
      <c r="G28" s="1061"/>
      <c r="H28" s="1061"/>
      <c r="I28" s="1061"/>
      <c r="J28" s="1061"/>
      <c r="K28" s="1061"/>
      <c r="L28" s="1061"/>
      <c r="M28" s="1061"/>
      <c r="N28" s="1061"/>
      <c r="O28" s="1061"/>
      <c r="P28" s="1062"/>
      <c r="Q28" s="1063">
        <v>7267</v>
      </c>
      <c r="R28" s="1064"/>
      <c r="S28" s="1064"/>
      <c r="T28" s="1064"/>
      <c r="U28" s="1064"/>
      <c r="V28" s="1064">
        <v>7231</v>
      </c>
      <c r="W28" s="1064"/>
      <c r="X28" s="1064"/>
      <c r="Y28" s="1064"/>
      <c r="Z28" s="1064"/>
      <c r="AA28" s="1064">
        <v>36</v>
      </c>
      <c r="AB28" s="1064"/>
      <c r="AC28" s="1064"/>
      <c r="AD28" s="1064"/>
      <c r="AE28" s="1065"/>
      <c r="AF28" s="1066">
        <v>36</v>
      </c>
      <c r="AG28" s="1064"/>
      <c r="AH28" s="1064"/>
      <c r="AI28" s="1064"/>
      <c r="AJ28" s="1067"/>
      <c r="AK28" s="1055">
        <v>557</v>
      </c>
      <c r="AL28" s="1056"/>
      <c r="AM28" s="1056"/>
      <c r="AN28" s="1056"/>
      <c r="AO28" s="1056"/>
      <c r="AP28" s="1056" t="s">
        <v>545</v>
      </c>
      <c r="AQ28" s="1056"/>
      <c r="AR28" s="1056"/>
      <c r="AS28" s="1056"/>
      <c r="AT28" s="1056"/>
      <c r="AU28" s="1056" t="s">
        <v>545</v>
      </c>
      <c r="AV28" s="1056"/>
      <c r="AW28" s="1056"/>
      <c r="AX28" s="1056"/>
      <c r="AY28" s="1056"/>
      <c r="AZ28" s="1057" t="s">
        <v>545</v>
      </c>
      <c r="BA28" s="1057"/>
      <c r="BB28" s="1057"/>
      <c r="BC28" s="1057"/>
      <c r="BD28" s="1057"/>
      <c r="BE28" s="1058"/>
      <c r="BF28" s="1058"/>
      <c r="BG28" s="1058"/>
      <c r="BH28" s="1058"/>
      <c r="BI28" s="1059"/>
      <c r="BJ28" s="226"/>
      <c r="BK28" s="226"/>
      <c r="BL28" s="226"/>
      <c r="BM28" s="226"/>
      <c r="BN28" s="226"/>
      <c r="BO28" s="236"/>
      <c r="BP28" s="236"/>
      <c r="BQ28" s="233">
        <v>22</v>
      </c>
      <c r="BR28" s="234"/>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
      <c r="A29" s="237">
        <v>2</v>
      </c>
      <c r="B29" s="1043" t="s">
        <v>390</v>
      </c>
      <c r="C29" s="1044"/>
      <c r="D29" s="1044"/>
      <c r="E29" s="1044"/>
      <c r="F29" s="1044"/>
      <c r="G29" s="1044"/>
      <c r="H29" s="1044"/>
      <c r="I29" s="1044"/>
      <c r="J29" s="1044"/>
      <c r="K29" s="1044"/>
      <c r="L29" s="1044"/>
      <c r="M29" s="1044"/>
      <c r="N29" s="1044"/>
      <c r="O29" s="1044"/>
      <c r="P29" s="1045"/>
      <c r="Q29" s="1051">
        <v>1374</v>
      </c>
      <c r="R29" s="1052"/>
      <c r="S29" s="1052"/>
      <c r="T29" s="1052"/>
      <c r="U29" s="1052"/>
      <c r="V29" s="1052">
        <v>1369</v>
      </c>
      <c r="W29" s="1052"/>
      <c r="X29" s="1052"/>
      <c r="Y29" s="1052"/>
      <c r="Z29" s="1052"/>
      <c r="AA29" s="1052">
        <v>4</v>
      </c>
      <c r="AB29" s="1052"/>
      <c r="AC29" s="1052"/>
      <c r="AD29" s="1052"/>
      <c r="AE29" s="1053"/>
      <c r="AF29" s="1048">
        <v>4</v>
      </c>
      <c r="AG29" s="1049"/>
      <c r="AH29" s="1049"/>
      <c r="AI29" s="1049"/>
      <c r="AJ29" s="1050"/>
      <c r="AK29" s="993">
        <v>909</v>
      </c>
      <c r="AL29" s="984"/>
      <c r="AM29" s="984"/>
      <c r="AN29" s="984"/>
      <c r="AO29" s="984"/>
      <c r="AP29" s="984" t="s">
        <v>545</v>
      </c>
      <c r="AQ29" s="984"/>
      <c r="AR29" s="984"/>
      <c r="AS29" s="984"/>
      <c r="AT29" s="984"/>
      <c r="AU29" s="984" t="s">
        <v>545</v>
      </c>
      <c r="AV29" s="984"/>
      <c r="AW29" s="984"/>
      <c r="AX29" s="984"/>
      <c r="AY29" s="984"/>
      <c r="AZ29" s="1054" t="s">
        <v>545</v>
      </c>
      <c r="BA29" s="1054"/>
      <c r="BB29" s="1054"/>
      <c r="BC29" s="1054"/>
      <c r="BD29" s="1054"/>
      <c r="BE29" s="985"/>
      <c r="BF29" s="985"/>
      <c r="BG29" s="985"/>
      <c r="BH29" s="985"/>
      <c r="BI29" s="986"/>
      <c r="BJ29" s="226"/>
      <c r="BK29" s="226"/>
      <c r="BL29" s="226"/>
      <c r="BM29" s="226"/>
      <c r="BN29" s="226"/>
      <c r="BO29" s="236"/>
      <c r="BP29" s="236"/>
      <c r="BQ29" s="233">
        <v>23</v>
      </c>
      <c r="BR29" s="234"/>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
      <c r="A30" s="237">
        <v>3</v>
      </c>
      <c r="B30" s="1043" t="s">
        <v>391</v>
      </c>
      <c r="C30" s="1044"/>
      <c r="D30" s="1044"/>
      <c r="E30" s="1044"/>
      <c r="F30" s="1044"/>
      <c r="G30" s="1044"/>
      <c r="H30" s="1044"/>
      <c r="I30" s="1044"/>
      <c r="J30" s="1044"/>
      <c r="K30" s="1044"/>
      <c r="L30" s="1044"/>
      <c r="M30" s="1044"/>
      <c r="N30" s="1044"/>
      <c r="O30" s="1044"/>
      <c r="P30" s="1045"/>
      <c r="Q30" s="1051">
        <v>1993</v>
      </c>
      <c r="R30" s="1052"/>
      <c r="S30" s="1052"/>
      <c r="T30" s="1052"/>
      <c r="U30" s="1052"/>
      <c r="V30" s="1052">
        <v>1714</v>
      </c>
      <c r="W30" s="1052"/>
      <c r="X30" s="1052"/>
      <c r="Y30" s="1052"/>
      <c r="Z30" s="1052"/>
      <c r="AA30" s="1052">
        <v>279</v>
      </c>
      <c r="AB30" s="1052"/>
      <c r="AC30" s="1052"/>
      <c r="AD30" s="1052"/>
      <c r="AE30" s="1053"/>
      <c r="AF30" s="1048">
        <v>2518</v>
      </c>
      <c r="AG30" s="1049"/>
      <c r="AH30" s="1049"/>
      <c r="AI30" s="1049"/>
      <c r="AJ30" s="1050"/>
      <c r="AK30" s="993">
        <v>314</v>
      </c>
      <c r="AL30" s="984"/>
      <c r="AM30" s="984"/>
      <c r="AN30" s="984"/>
      <c r="AO30" s="984"/>
      <c r="AP30" s="984">
        <v>481</v>
      </c>
      <c r="AQ30" s="984"/>
      <c r="AR30" s="984"/>
      <c r="AS30" s="984"/>
      <c r="AT30" s="984"/>
      <c r="AU30" s="984">
        <v>10</v>
      </c>
      <c r="AV30" s="984"/>
      <c r="AW30" s="984"/>
      <c r="AX30" s="984"/>
      <c r="AY30" s="984"/>
      <c r="AZ30" s="1054" t="s">
        <v>545</v>
      </c>
      <c r="BA30" s="1054"/>
      <c r="BB30" s="1054"/>
      <c r="BC30" s="1054"/>
      <c r="BD30" s="1054"/>
      <c r="BE30" s="985" t="s">
        <v>392</v>
      </c>
      <c r="BF30" s="985"/>
      <c r="BG30" s="985"/>
      <c r="BH30" s="985"/>
      <c r="BI30" s="986"/>
      <c r="BJ30" s="226"/>
      <c r="BK30" s="226"/>
      <c r="BL30" s="226"/>
      <c r="BM30" s="226"/>
      <c r="BN30" s="226"/>
      <c r="BO30" s="236"/>
      <c r="BP30" s="236"/>
      <c r="BQ30" s="233">
        <v>24</v>
      </c>
      <c r="BR30" s="234"/>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
      <c r="A31" s="237">
        <v>4</v>
      </c>
      <c r="B31" s="1043" t="s">
        <v>393</v>
      </c>
      <c r="C31" s="1044"/>
      <c r="D31" s="1044"/>
      <c r="E31" s="1044"/>
      <c r="F31" s="1044"/>
      <c r="G31" s="1044"/>
      <c r="H31" s="1044"/>
      <c r="I31" s="1044"/>
      <c r="J31" s="1044"/>
      <c r="K31" s="1044"/>
      <c r="L31" s="1044"/>
      <c r="M31" s="1044"/>
      <c r="N31" s="1044"/>
      <c r="O31" s="1044"/>
      <c r="P31" s="1045"/>
      <c r="Q31" s="1051">
        <v>2199</v>
      </c>
      <c r="R31" s="1052"/>
      <c r="S31" s="1052"/>
      <c r="T31" s="1052"/>
      <c r="U31" s="1052"/>
      <c r="V31" s="1052">
        <v>1765</v>
      </c>
      <c r="W31" s="1052"/>
      <c r="X31" s="1052"/>
      <c r="Y31" s="1052"/>
      <c r="Z31" s="1052"/>
      <c r="AA31" s="1052">
        <v>434</v>
      </c>
      <c r="AB31" s="1052"/>
      <c r="AC31" s="1052"/>
      <c r="AD31" s="1052"/>
      <c r="AE31" s="1053"/>
      <c r="AF31" s="1048">
        <v>714</v>
      </c>
      <c r="AG31" s="1049"/>
      <c r="AH31" s="1049"/>
      <c r="AI31" s="1049"/>
      <c r="AJ31" s="1050"/>
      <c r="AK31" s="993">
        <v>986</v>
      </c>
      <c r="AL31" s="984"/>
      <c r="AM31" s="984"/>
      <c r="AN31" s="984"/>
      <c r="AO31" s="984"/>
      <c r="AP31" s="984">
        <v>8296</v>
      </c>
      <c r="AQ31" s="984"/>
      <c r="AR31" s="984"/>
      <c r="AS31" s="984"/>
      <c r="AT31" s="984"/>
      <c r="AU31" s="984">
        <v>4862</v>
      </c>
      <c r="AV31" s="984"/>
      <c r="AW31" s="984"/>
      <c r="AX31" s="984"/>
      <c r="AY31" s="984"/>
      <c r="AZ31" s="1054" t="s">
        <v>545</v>
      </c>
      <c r="BA31" s="1054"/>
      <c r="BB31" s="1054"/>
      <c r="BC31" s="1054"/>
      <c r="BD31" s="1054"/>
      <c r="BE31" s="985" t="s">
        <v>392</v>
      </c>
      <c r="BF31" s="985"/>
      <c r="BG31" s="985"/>
      <c r="BH31" s="985"/>
      <c r="BI31" s="986"/>
      <c r="BJ31" s="226"/>
      <c r="BK31" s="226"/>
      <c r="BL31" s="226"/>
      <c r="BM31" s="226"/>
      <c r="BN31" s="226"/>
      <c r="BO31" s="236"/>
      <c r="BP31" s="236"/>
      <c r="BQ31" s="233">
        <v>25</v>
      </c>
      <c r="BR31" s="234"/>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
      <c r="A32" s="237">
        <v>5</v>
      </c>
      <c r="B32" s="1043"/>
      <c r="C32" s="1044"/>
      <c r="D32" s="1044"/>
      <c r="E32" s="1044"/>
      <c r="F32" s="1044"/>
      <c r="G32" s="1044"/>
      <c r="H32" s="1044"/>
      <c r="I32" s="1044"/>
      <c r="J32" s="1044"/>
      <c r="K32" s="1044"/>
      <c r="L32" s="1044"/>
      <c r="M32" s="1044"/>
      <c r="N32" s="1044"/>
      <c r="O32" s="1044"/>
      <c r="P32" s="1045"/>
      <c r="Q32" s="1051"/>
      <c r="R32" s="1052"/>
      <c r="S32" s="1052"/>
      <c r="T32" s="1052"/>
      <c r="U32" s="1052"/>
      <c r="V32" s="1052"/>
      <c r="W32" s="1052"/>
      <c r="X32" s="1052"/>
      <c r="Y32" s="1052"/>
      <c r="Z32" s="1052"/>
      <c r="AA32" s="1052"/>
      <c r="AB32" s="1052"/>
      <c r="AC32" s="1052"/>
      <c r="AD32" s="1052"/>
      <c r="AE32" s="1053"/>
      <c r="AF32" s="1048"/>
      <c r="AG32" s="1049"/>
      <c r="AH32" s="1049"/>
      <c r="AI32" s="1049"/>
      <c r="AJ32" s="1050"/>
      <c r="AK32" s="993"/>
      <c r="AL32" s="984"/>
      <c r="AM32" s="984"/>
      <c r="AN32" s="984"/>
      <c r="AO32" s="984"/>
      <c r="AP32" s="984"/>
      <c r="AQ32" s="984"/>
      <c r="AR32" s="984"/>
      <c r="AS32" s="984"/>
      <c r="AT32" s="984"/>
      <c r="AU32" s="984"/>
      <c r="AV32" s="984"/>
      <c r="AW32" s="984"/>
      <c r="AX32" s="984"/>
      <c r="AY32" s="984"/>
      <c r="AZ32" s="1054"/>
      <c r="BA32" s="1054"/>
      <c r="BB32" s="1054"/>
      <c r="BC32" s="1054"/>
      <c r="BD32" s="1054"/>
      <c r="BE32" s="985"/>
      <c r="BF32" s="985"/>
      <c r="BG32" s="985"/>
      <c r="BH32" s="985"/>
      <c r="BI32" s="986"/>
      <c r="BJ32" s="226"/>
      <c r="BK32" s="226"/>
      <c r="BL32" s="226"/>
      <c r="BM32" s="226"/>
      <c r="BN32" s="226"/>
      <c r="BO32" s="236"/>
      <c r="BP32" s="236"/>
      <c r="BQ32" s="233">
        <v>26</v>
      </c>
      <c r="BR32" s="234"/>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
      <c r="A33" s="237">
        <v>6</v>
      </c>
      <c r="B33" s="1043"/>
      <c r="C33" s="1044"/>
      <c r="D33" s="1044"/>
      <c r="E33" s="1044"/>
      <c r="F33" s="1044"/>
      <c r="G33" s="1044"/>
      <c r="H33" s="1044"/>
      <c r="I33" s="1044"/>
      <c r="J33" s="1044"/>
      <c r="K33" s="1044"/>
      <c r="L33" s="1044"/>
      <c r="M33" s="1044"/>
      <c r="N33" s="1044"/>
      <c r="O33" s="1044"/>
      <c r="P33" s="1045"/>
      <c r="Q33" s="1051"/>
      <c r="R33" s="1052"/>
      <c r="S33" s="1052"/>
      <c r="T33" s="1052"/>
      <c r="U33" s="1052"/>
      <c r="V33" s="1052"/>
      <c r="W33" s="1052"/>
      <c r="X33" s="1052"/>
      <c r="Y33" s="1052"/>
      <c r="Z33" s="1052"/>
      <c r="AA33" s="1052"/>
      <c r="AB33" s="1052"/>
      <c r="AC33" s="1052"/>
      <c r="AD33" s="1052"/>
      <c r="AE33" s="1053"/>
      <c r="AF33" s="1048"/>
      <c r="AG33" s="1049"/>
      <c r="AH33" s="1049"/>
      <c r="AI33" s="1049"/>
      <c r="AJ33" s="1050"/>
      <c r="AK33" s="993"/>
      <c r="AL33" s="984"/>
      <c r="AM33" s="984"/>
      <c r="AN33" s="984"/>
      <c r="AO33" s="984"/>
      <c r="AP33" s="984"/>
      <c r="AQ33" s="984"/>
      <c r="AR33" s="984"/>
      <c r="AS33" s="984"/>
      <c r="AT33" s="984"/>
      <c r="AU33" s="984"/>
      <c r="AV33" s="984"/>
      <c r="AW33" s="984"/>
      <c r="AX33" s="984"/>
      <c r="AY33" s="984"/>
      <c r="AZ33" s="1054"/>
      <c r="BA33" s="1054"/>
      <c r="BB33" s="1054"/>
      <c r="BC33" s="1054"/>
      <c r="BD33" s="1054"/>
      <c r="BE33" s="985"/>
      <c r="BF33" s="985"/>
      <c r="BG33" s="985"/>
      <c r="BH33" s="985"/>
      <c r="BI33" s="986"/>
      <c r="BJ33" s="226"/>
      <c r="BK33" s="226"/>
      <c r="BL33" s="226"/>
      <c r="BM33" s="226"/>
      <c r="BN33" s="226"/>
      <c r="BO33" s="236"/>
      <c r="BP33" s="236"/>
      <c r="BQ33" s="233">
        <v>27</v>
      </c>
      <c r="BR33" s="234"/>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
      <c r="A34" s="237">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6"/>
      <c r="BP34" s="236"/>
      <c r="BQ34" s="233">
        <v>28</v>
      </c>
      <c r="BR34" s="234"/>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
      <c r="A35" s="237">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6"/>
      <c r="BP35" s="236"/>
      <c r="BQ35" s="233">
        <v>29</v>
      </c>
      <c r="BR35" s="234"/>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
      <c r="A36" s="237">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6"/>
      <c r="BP36" s="236"/>
      <c r="BQ36" s="233">
        <v>30</v>
      </c>
      <c r="BR36" s="234"/>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
      <c r="A37" s="237">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6"/>
      <c r="BP37" s="236"/>
      <c r="BQ37" s="233">
        <v>31</v>
      </c>
      <c r="BR37" s="234"/>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
      <c r="A38" s="237">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6"/>
      <c r="BP38" s="236"/>
      <c r="BQ38" s="233">
        <v>32</v>
      </c>
      <c r="BR38" s="234"/>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
      <c r="A39" s="237">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6"/>
      <c r="BP39" s="236"/>
      <c r="BQ39" s="233">
        <v>33</v>
      </c>
      <c r="BR39" s="234"/>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
      <c r="A40" s="233">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6"/>
      <c r="BP40" s="236"/>
      <c r="BQ40" s="233">
        <v>34</v>
      </c>
      <c r="BR40" s="234"/>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
      <c r="A41" s="233">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6"/>
      <c r="BP41" s="236"/>
      <c r="BQ41" s="233">
        <v>35</v>
      </c>
      <c r="BR41" s="234"/>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
      <c r="A42" s="233">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6"/>
      <c r="BP42" s="236"/>
      <c r="BQ42" s="233">
        <v>36</v>
      </c>
      <c r="BR42" s="234"/>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
      <c r="A43" s="233">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6"/>
      <c r="BP43" s="236"/>
      <c r="BQ43" s="233">
        <v>37</v>
      </c>
      <c r="BR43" s="234"/>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
      <c r="A44" s="233">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6"/>
      <c r="BP44" s="236"/>
      <c r="BQ44" s="233">
        <v>38</v>
      </c>
      <c r="BR44" s="234"/>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
      <c r="A45" s="233">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6"/>
      <c r="BP45" s="236"/>
      <c r="BQ45" s="233">
        <v>39</v>
      </c>
      <c r="BR45" s="234"/>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
      <c r="A46" s="233">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6"/>
      <c r="BP46" s="236"/>
      <c r="BQ46" s="233">
        <v>40</v>
      </c>
      <c r="BR46" s="234"/>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
      <c r="A47" s="233">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6"/>
      <c r="BP47" s="236"/>
      <c r="BQ47" s="233">
        <v>41</v>
      </c>
      <c r="BR47" s="234"/>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
      <c r="A48" s="233">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6"/>
      <c r="BP48" s="236"/>
      <c r="BQ48" s="233">
        <v>42</v>
      </c>
      <c r="BR48" s="234"/>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
      <c r="A49" s="233">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6"/>
      <c r="BP49" s="236"/>
      <c r="BQ49" s="233">
        <v>43</v>
      </c>
      <c r="BR49" s="234"/>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
      <c r="A50" s="233">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6"/>
      <c r="BP50" s="236"/>
      <c r="BQ50" s="233">
        <v>44</v>
      </c>
      <c r="BR50" s="234"/>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
      <c r="A51" s="233">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6"/>
      <c r="BP51" s="236"/>
      <c r="BQ51" s="233">
        <v>45</v>
      </c>
      <c r="BR51" s="234"/>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
      <c r="A52" s="233">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6"/>
      <c r="BP52" s="236"/>
      <c r="BQ52" s="233">
        <v>46</v>
      </c>
      <c r="BR52" s="234"/>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
      <c r="A53" s="233">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6"/>
      <c r="BP53" s="236"/>
      <c r="BQ53" s="233">
        <v>47</v>
      </c>
      <c r="BR53" s="234"/>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
      <c r="A54" s="233">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6"/>
      <c r="BP54" s="236"/>
      <c r="BQ54" s="233">
        <v>48</v>
      </c>
      <c r="BR54" s="234"/>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
      <c r="A55" s="233">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6"/>
      <c r="BP55" s="236"/>
      <c r="BQ55" s="233">
        <v>49</v>
      </c>
      <c r="BR55" s="234"/>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
      <c r="A56" s="233">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6"/>
      <c r="BP56" s="236"/>
      <c r="BQ56" s="233">
        <v>50</v>
      </c>
      <c r="BR56" s="234"/>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
      <c r="A57" s="233">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6"/>
      <c r="BP57" s="236"/>
      <c r="BQ57" s="233">
        <v>51</v>
      </c>
      <c r="BR57" s="234"/>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
      <c r="A58" s="233">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6"/>
      <c r="BP58" s="236"/>
      <c r="BQ58" s="233">
        <v>52</v>
      </c>
      <c r="BR58" s="234"/>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
      <c r="A59" s="233">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6"/>
      <c r="BP59" s="236"/>
      <c r="BQ59" s="233">
        <v>53</v>
      </c>
      <c r="BR59" s="234"/>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
      <c r="A60" s="233">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6"/>
      <c r="BP60" s="236"/>
      <c r="BQ60" s="233">
        <v>54</v>
      </c>
      <c r="BR60" s="234"/>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5">
      <c r="A61" s="233">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6"/>
      <c r="BP61" s="236"/>
      <c r="BQ61" s="233">
        <v>55</v>
      </c>
      <c r="BR61" s="234"/>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
      <c r="A62" s="233">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394</v>
      </c>
      <c r="BK62" s="1041"/>
      <c r="BL62" s="1041"/>
      <c r="BM62" s="1041"/>
      <c r="BN62" s="1042"/>
      <c r="BO62" s="236"/>
      <c r="BP62" s="236"/>
      <c r="BQ62" s="233">
        <v>56</v>
      </c>
      <c r="BR62" s="234"/>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5">
      <c r="A63" s="235" t="s">
        <v>377</v>
      </c>
      <c r="B63" s="950" t="s">
        <v>395</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3272</v>
      </c>
      <c r="AG63" s="972"/>
      <c r="AH63" s="972"/>
      <c r="AI63" s="972"/>
      <c r="AJ63" s="1035"/>
      <c r="AK63" s="1036"/>
      <c r="AL63" s="976"/>
      <c r="AM63" s="976"/>
      <c r="AN63" s="976"/>
      <c r="AO63" s="976"/>
      <c r="AP63" s="972">
        <v>8777</v>
      </c>
      <c r="AQ63" s="972"/>
      <c r="AR63" s="972"/>
      <c r="AS63" s="972"/>
      <c r="AT63" s="972"/>
      <c r="AU63" s="972">
        <v>4872</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6"/>
      <c r="BP63" s="236"/>
      <c r="BQ63" s="233">
        <v>57</v>
      </c>
      <c r="BR63" s="234"/>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5">
      <c r="A65" s="226" t="s">
        <v>396</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
      <c r="A66" s="1008" t="s">
        <v>397</v>
      </c>
      <c r="B66" s="1009"/>
      <c r="C66" s="1009"/>
      <c r="D66" s="1009"/>
      <c r="E66" s="1009"/>
      <c r="F66" s="1009"/>
      <c r="G66" s="1009"/>
      <c r="H66" s="1009"/>
      <c r="I66" s="1009"/>
      <c r="J66" s="1009"/>
      <c r="K66" s="1009"/>
      <c r="L66" s="1009"/>
      <c r="M66" s="1009"/>
      <c r="N66" s="1009"/>
      <c r="O66" s="1009"/>
      <c r="P66" s="1010"/>
      <c r="Q66" s="1014" t="s">
        <v>381</v>
      </c>
      <c r="R66" s="1015"/>
      <c r="S66" s="1015"/>
      <c r="T66" s="1015"/>
      <c r="U66" s="1016"/>
      <c r="V66" s="1014" t="s">
        <v>382</v>
      </c>
      <c r="W66" s="1015"/>
      <c r="X66" s="1015"/>
      <c r="Y66" s="1015"/>
      <c r="Z66" s="1016"/>
      <c r="AA66" s="1014" t="s">
        <v>383</v>
      </c>
      <c r="AB66" s="1015"/>
      <c r="AC66" s="1015"/>
      <c r="AD66" s="1015"/>
      <c r="AE66" s="1016"/>
      <c r="AF66" s="1020" t="s">
        <v>384</v>
      </c>
      <c r="AG66" s="1021"/>
      <c r="AH66" s="1021"/>
      <c r="AI66" s="1021"/>
      <c r="AJ66" s="1022"/>
      <c r="AK66" s="1014" t="s">
        <v>385</v>
      </c>
      <c r="AL66" s="1009"/>
      <c r="AM66" s="1009"/>
      <c r="AN66" s="1009"/>
      <c r="AO66" s="1010"/>
      <c r="AP66" s="1014" t="s">
        <v>386</v>
      </c>
      <c r="AQ66" s="1015"/>
      <c r="AR66" s="1015"/>
      <c r="AS66" s="1015"/>
      <c r="AT66" s="1016"/>
      <c r="AU66" s="1014" t="s">
        <v>398</v>
      </c>
      <c r="AV66" s="1015"/>
      <c r="AW66" s="1015"/>
      <c r="AX66" s="1015"/>
      <c r="AY66" s="1016"/>
      <c r="AZ66" s="1014" t="s">
        <v>365</v>
      </c>
      <c r="BA66" s="1015"/>
      <c r="BB66" s="1015"/>
      <c r="BC66" s="1015"/>
      <c r="BD66" s="1028"/>
      <c r="BE66" s="236"/>
      <c r="BF66" s="236"/>
      <c r="BG66" s="236"/>
      <c r="BH66" s="236"/>
      <c r="BI66" s="236"/>
      <c r="BJ66" s="236"/>
      <c r="BK66" s="236"/>
      <c r="BL66" s="236"/>
      <c r="BM66" s="236"/>
      <c r="BN66" s="236"/>
      <c r="BO66" s="236"/>
      <c r="BP66" s="236"/>
      <c r="BQ66" s="233">
        <v>60</v>
      </c>
      <c r="BR66" s="238"/>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6"/>
      <c r="BF67" s="236"/>
      <c r="BG67" s="236"/>
      <c r="BH67" s="236"/>
      <c r="BI67" s="236"/>
      <c r="BJ67" s="236"/>
      <c r="BK67" s="236"/>
      <c r="BL67" s="236"/>
      <c r="BM67" s="236"/>
      <c r="BN67" s="236"/>
      <c r="BO67" s="236"/>
      <c r="BP67" s="236"/>
      <c r="BQ67" s="233">
        <v>61</v>
      </c>
      <c r="BR67" s="238"/>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1">
        <v>1</v>
      </c>
      <c r="B68" s="998" t="s">
        <v>546</v>
      </c>
      <c r="C68" s="999"/>
      <c r="D68" s="999"/>
      <c r="E68" s="999"/>
      <c r="F68" s="999"/>
      <c r="G68" s="999"/>
      <c r="H68" s="999"/>
      <c r="I68" s="999"/>
      <c r="J68" s="999"/>
      <c r="K68" s="999"/>
      <c r="L68" s="999"/>
      <c r="M68" s="999"/>
      <c r="N68" s="999"/>
      <c r="O68" s="999"/>
      <c r="P68" s="1000"/>
      <c r="Q68" s="1001">
        <v>2831</v>
      </c>
      <c r="R68" s="995"/>
      <c r="S68" s="995"/>
      <c r="T68" s="995"/>
      <c r="U68" s="995"/>
      <c r="V68" s="995">
        <v>2739</v>
      </c>
      <c r="W68" s="995"/>
      <c r="X68" s="995"/>
      <c r="Y68" s="995"/>
      <c r="Z68" s="995"/>
      <c r="AA68" s="995">
        <v>91</v>
      </c>
      <c r="AB68" s="995"/>
      <c r="AC68" s="995"/>
      <c r="AD68" s="995"/>
      <c r="AE68" s="995"/>
      <c r="AF68" s="995">
        <v>91</v>
      </c>
      <c r="AG68" s="995"/>
      <c r="AH68" s="995"/>
      <c r="AI68" s="995"/>
      <c r="AJ68" s="995"/>
      <c r="AK68" s="995" t="s">
        <v>545</v>
      </c>
      <c r="AL68" s="995"/>
      <c r="AM68" s="995"/>
      <c r="AN68" s="995"/>
      <c r="AO68" s="995"/>
      <c r="AP68" s="995">
        <v>9769</v>
      </c>
      <c r="AQ68" s="995"/>
      <c r="AR68" s="995"/>
      <c r="AS68" s="995"/>
      <c r="AT68" s="995"/>
      <c r="AU68" s="995">
        <v>3822</v>
      </c>
      <c r="AV68" s="995"/>
      <c r="AW68" s="995"/>
      <c r="AX68" s="995"/>
      <c r="AY68" s="995"/>
      <c r="AZ68" s="996"/>
      <c r="BA68" s="996"/>
      <c r="BB68" s="996"/>
      <c r="BC68" s="996"/>
      <c r="BD68" s="997"/>
      <c r="BE68" s="236"/>
      <c r="BF68" s="236"/>
      <c r="BG68" s="236"/>
      <c r="BH68" s="236"/>
      <c r="BI68" s="236"/>
      <c r="BJ68" s="236"/>
      <c r="BK68" s="236"/>
      <c r="BL68" s="236"/>
      <c r="BM68" s="236"/>
      <c r="BN68" s="236"/>
      <c r="BO68" s="236"/>
      <c r="BP68" s="236"/>
      <c r="BQ68" s="233">
        <v>62</v>
      </c>
      <c r="BR68" s="238"/>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3">
        <v>2</v>
      </c>
      <c r="B69" s="987" t="s">
        <v>547</v>
      </c>
      <c r="C69" s="988"/>
      <c r="D69" s="988"/>
      <c r="E69" s="988"/>
      <c r="F69" s="988"/>
      <c r="G69" s="988"/>
      <c r="H69" s="988"/>
      <c r="I69" s="988"/>
      <c r="J69" s="988"/>
      <c r="K69" s="988"/>
      <c r="L69" s="988"/>
      <c r="M69" s="988"/>
      <c r="N69" s="988"/>
      <c r="O69" s="988"/>
      <c r="P69" s="989"/>
      <c r="Q69" s="990">
        <v>488</v>
      </c>
      <c r="R69" s="984"/>
      <c r="S69" s="984"/>
      <c r="T69" s="984"/>
      <c r="U69" s="984"/>
      <c r="V69" s="984">
        <v>482</v>
      </c>
      <c r="W69" s="984"/>
      <c r="X69" s="984"/>
      <c r="Y69" s="984"/>
      <c r="Z69" s="984"/>
      <c r="AA69" s="984">
        <v>6</v>
      </c>
      <c r="AB69" s="984"/>
      <c r="AC69" s="984"/>
      <c r="AD69" s="984"/>
      <c r="AE69" s="984"/>
      <c r="AF69" s="984">
        <v>6</v>
      </c>
      <c r="AG69" s="984"/>
      <c r="AH69" s="984"/>
      <c r="AI69" s="984"/>
      <c r="AJ69" s="984"/>
      <c r="AK69" s="984">
        <v>120</v>
      </c>
      <c r="AL69" s="984"/>
      <c r="AM69" s="984"/>
      <c r="AN69" s="984"/>
      <c r="AO69" s="984"/>
      <c r="AP69" s="984" t="s">
        <v>545</v>
      </c>
      <c r="AQ69" s="984"/>
      <c r="AR69" s="984"/>
      <c r="AS69" s="984"/>
      <c r="AT69" s="984"/>
      <c r="AU69" s="984" t="s">
        <v>545</v>
      </c>
      <c r="AV69" s="984"/>
      <c r="AW69" s="984"/>
      <c r="AX69" s="984"/>
      <c r="AY69" s="984"/>
      <c r="AZ69" s="985"/>
      <c r="BA69" s="985"/>
      <c r="BB69" s="985"/>
      <c r="BC69" s="985"/>
      <c r="BD69" s="986"/>
      <c r="BE69" s="236"/>
      <c r="BF69" s="236"/>
      <c r="BG69" s="236"/>
      <c r="BH69" s="236"/>
      <c r="BI69" s="236"/>
      <c r="BJ69" s="236"/>
      <c r="BK69" s="236"/>
      <c r="BL69" s="236"/>
      <c r="BM69" s="236"/>
      <c r="BN69" s="236"/>
      <c r="BO69" s="236"/>
      <c r="BP69" s="236"/>
      <c r="BQ69" s="233">
        <v>63</v>
      </c>
      <c r="BR69" s="238"/>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3">
        <v>3</v>
      </c>
      <c r="B70" s="987" t="s">
        <v>548</v>
      </c>
      <c r="C70" s="988"/>
      <c r="D70" s="988"/>
      <c r="E70" s="988"/>
      <c r="F70" s="988"/>
      <c r="G70" s="988"/>
      <c r="H70" s="988"/>
      <c r="I70" s="988"/>
      <c r="J70" s="988"/>
      <c r="K70" s="988"/>
      <c r="L70" s="988"/>
      <c r="M70" s="988"/>
      <c r="N70" s="988"/>
      <c r="O70" s="988"/>
      <c r="P70" s="989"/>
      <c r="Q70" s="990">
        <v>122</v>
      </c>
      <c r="R70" s="984"/>
      <c r="S70" s="984"/>
      <c r="T70" s="984"/>
      <c r="U70" s="984"/>
      <c r="V70" s="984">
        <v>117</v>
      </c>
      <c r="W70" s="984"/>
      <c r="X70" s="984"/>
      <c r="Y70" s="984"/>
      <c r="Z70" s="984"/>
      <c r="AA70" s="984">
        <v>5</v>
      </c>
      <c r="AB70" s="984"/>
      <c r="AC70" s="984"/>
      <c r="AD70" s="984"/>
      <c r="AE70" s="984"/>
      <c r="AF70" s="984">
        <v>5</v>
      </c>
      <c r="AG70" s="984"/>
      <c r="AH70" s="984"/>
      <c r="AI70" s="984"/>
      <c r="AJ70" s="984"/>
      <c r="AK70" s="984">
        <v>38</v>
      </c>
      <c r="AL70" s="984"/>
      <c r="AM70" s="984"/>
      <c r="AN70" s="984"/>
      <c r="AO70" s="984"/>
      <c r="AP70" s="984" t="s">
        <v>545</v>
      </c>
      <c r="AQ70" s="984"/>
      <c r="AR70" s="984"/>
      <c r="AS70" s="984"/>
      <c r="AT70" s="984"/>
      <c r="AU70" s="984" t="s">
        <v>545</v>
      </c>
      <c r="AV70" s="984"/>
      <c r="AW70" s="984"/>
      <c r="AX70" s="984"/>
      <c r="AY70" s="984"/>
      <c r="AZ70" s="985"/>
      <c r="BA70" s="985"/>
      <c r="BB70" s="985"/>
      <c r="BC70" s="985"/>
      <c r="BD70" s="986"/>
      <c r="BE70" s="236"/>
      <c r="BF70" s="236"/>
      <c r="BG70" s="236"/>
      <c r="BH70" s="236"/>
      <c r="BI70" s="236"/>
      <c r="BJ70" s="236"/>
      <c r="BK70" s="236"/>
      <c r="BL70" s="236"/>
      <c r="BM70" s="236"/>
      <c r="BN70" s="236"/>
      <c r="BO70" s="236"/>
      <c r="BP70" s="236"/>
      <c r="BQ70" s="233">
        <v>64</v>
      </c>
      <c r="BR70" s="238"/>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3">
        <v>4</v>
      </c>
      <c r="B71" s="987" t="s">
        <v>549</v>
      </c>
      <c r="C71" s="988"/>
      <c r="D71" s="988"/>
      <c r="E71" s="988"/>
      <c r="F71" s="988"/>
      <c r="G71" s="988"/>
      <c r="H71" s="988"/>
      <c r="I71" s="988"/>
      <c r="J71" s="988"/>
      <c r="K71" s="988"/>
      <c r="L71" s="988"/>
      <c r="M71" s="988"/>
      <c r="N71" s="988"/>
      <c r="O71" s="988"/>
      <c r="P71" s="989"/>
      <c r="Q71" s="990">
        <v>4232</v>
      </c>
      <c r="R71" s="984"/>
      <c r="S71" s="984"/>
      <c r="T71" s="984"/>
      <c r="U71" s="984"/>
      <c r="V71" s="984">
        <v>4215</v>
      </c>
      <c r="W71" s="984"/>
      <c r="X71" s="984"/>
      <c r="Y71" s="984"/>
      <c r="Z71" s="984"/>
      <c r="AA71" s="984">
        <v>17</v>
      </c>
      <c r="AB71" s="984"/>
      <c r="AC71" s="984"/>
      <c r="AD71" s="984"/>
      <c r="AE71" s="984"/>
      <c r="AF71" s="984">
        <v>17</v>
      </c>
      <c r="AG71" s="984"/>
      <c r="AH71" s="984"/>
      <c r="AI71" s="984"/>
      <c r="AJ71" s="984"/>
      <c r="AK71" s="984">
        <v>203</v>
      </c>
      <c r="AL71" s="984"/>
      <c r="AM71" s="984"/>
      <c r="AN71" s="984"/>
      <c r="AO71" s="984"/>
      <c r="AP71" s="984" t="s">
        <v>545</v>
      </c>
      <c r="AQ71" s="984"/>
      <c r="AR71" s="984"/>
      <c r="AS71" s="984"/>
      <c r="AT71" s="984"/>
      <c r="AU71" s="984" t="s">
        <v>545</v>
      </c>
      <c r="AV71" s="984"/>
      <c r="AW71" s="984"/>
      <c r="AX71" s="984"/>
      <c r="AY71" s="984"/>
      <c r="AZ71" s="985"/>
      <c r="BA71" s="985"/>
      <c r="BB71" s="985"/>
      <c r="BC71" s="985"/>
      <c r="BD71" s="986"/>
      <c r="BE71" s="236"/>
      <c r="BF71" s="236"/>
      <c r="BG71" s="236"/>
      <c r="BH71" s="236"/>
      <c r="BI71" s="236"/>
      <c r="BJ71" s="236"/>
      <c r="BK71" s="236"/>
      <c r="BL71" s="236"/>
      <c r="BM71" s="236"/>
      <c r="BN71" s="236"/>
      <c r="BO71" s="236"/>
      <c r="BP71" s="236"/>
      <c r="BQ71" s="233">
        <v>65</v>
      </c>
      <c r="BR71" s="238"/>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3">
        <v>5</v>
      </c>
      <c r="B72" s="987" t="s">
        <v>550</v>
      </c>
      <c r="C72" s="988"/>
      <c r="D72" s="988"/>
      <c r="E72" s="988"/>
      <c r="F72" s="988"/>
      <c r="G72" s="988"/>
      <c r="H72" s="988"/>
      <c r="I72" s="988"/>
      <c r="J72" s="988"/>
      <c r="K72" s="988"/>
      <c r="L72" s="988"/>
      <c r="M72" s="988"/>
      <c r="N72" s="988"/>
      <c r="O72" s="988"/>
      <c r="P72" s="989"/>
      <c r="Q72" s="990">
        <v>25813</v>
      </c>
      <c r="R72" s="984"/>
      <c r="S72" s="984"/>
      <c r="T72" s="984"/>
      <c r="U72" s="984"/>
      <c r="V72" s="984">
        <v>25202</v>
      </c>
      <c r="W72" s="984"/>
      <c r="X72" s="984"/>
      <c r="Y72" s="984"/>
      <c r="Z72" s="984"/>
      <c r="AA72" s="984">
        <v>611</v>
      </c>
      <c r="AB72" s="984"/>
      <c r="AC72" s="984"/>
      <c r="AD72" s="984"/>
      <c r="AE72" s="984"/>
      <c r="AF72" s="984">
        <v>611</v>
      </c>
      <c r="AG72" s="984"/>
      <c r="AH72" s="984"/>
      <c r="AI72" s="984"/>
      <c r="AJ72" s="984"/>
      <c r="AK72" s="984">
        <v>4383</v>
      </c>
      <c r="AL72" s="984"/>
      <c r="AM72" s="984"/>
      <c r="AN72" s="984"/>
      <c r="AO72" s="984"/>
      <c r="AP72" s="984" t="s">
        <v>545</v>
      </c>
      <c r="AQ72" s="984"/>
      <c r="AR72" s="984"/>
      <c r="AS72" s="984"/>
      <c r="AT72" s="984"/>
      <c r="AU72" s="984" t="s">
        <v>545</v>
      </c>
      <c r="AV72" s="984"/>
      <c r="AW72" s="984"/>
      <c r="AX72" s="984"/>
      <c r="AY72" s="984"/>
      <c r="AZ72" s="985"/>
      <c r="BA72" s="985"/>
      <c r="BB72" s="985"/>
      <c r="BC72" s="985"/>
      <c r="BD72" s="986"/>
      <c r="BE72" s="236"/>
      <c r="BF72" s="236"/>
      <c r="BG72" s="236"/>
      <c r="BH72" s="236"/>
      <c r="BI72" s="236"/>
      <c r="BJ72" s="236"/>
      <c r="BK72" s="236"/>
      <c r="BL72" s="236"/>
      <c r="BM72" s="236"/>
      <c r="BN72" s="236"/>
      <c r="BO72" s="236"/>
      <c r="BP72" s="236"/>
      <c r="BQ72" s="233">
        <v>66</v>
      </c>
      <c r="BR72" s="238"/>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3">
        <v>6</v>
      </c>
      <c r="B73" s="987" t="s">
        <v>551</v>
      </c>
      <c r="C73" s="988"/>
      <c r="D73" s="988"/>
      <c r="E73" s="988"/>
      <c r="F73" s="988"/>
      <c r="G73" s="988"/>
      <c r="H73" s="988"/>
      <c r="I73" s="988"/>
      <c r="J73" s="988"/>
      <c r="K73" s="988"/>
      <c r="L73" s="988"/>
      <c r="M73" s="988"/>
      <c r="N73" s="988"/>
      <c r="O73" s="988"/>
      <c r="P73" s="989"/>
      <c r="Q73" s="990">
        <v>2063</v>
      </c>
      <c r="R73" s="984"/>
      <c r="S73" s="984"/>
      <c r="T73" s="984"/>
      <c r="U73" s="984"/>
      <c r="V73" s="984">
        <v>1802</v>
      </c>
      <c r="W73" s="984"/>
      <c r="X73" s="984"/>
      <c r="Y73" s="984"/>
      <c r="Z73" s="984"/>
      <c r="AA73" s="984">
        <v>261</v>
      </c>
      <c r="AB73" s="984"/>
      <c r="AC73" s="984"/>
      <c r="AD73" s="984"/>
      <c r="AE73" s="984"/>
      <c r="AF73" s="984">
        <v>261</v>
      </c>
      <c r="AG73" s="984"/>
      <c r="AH73" s="984"/>
      <c r="AI73" s="984"/>
      <c r="AJ73" s="984"/>
      <c r="AK73" s="984" t="s">
        <v>545</v>
      </c>
      <c r="AL73" s="984"/>
      <c r="AM73" s="984"/>
      <c r="AN73" s="984"/>
      <c r="AO73" s="984"/>
      <c r="AP73" s="984" t="s">
        <v>545</v>
      </c>
      <c r="AQ73" s="984"/>
      <c r="AR73" s="984"/>
      <c r="AS73" s="984"/>
      <c r="AT73" s="984"/>
      <c r="AU73" s="984" t="s">
        <v>545</v>
      </c>
      <c r="AV73" s="984"/>
      <c r="AW73" s="984"/>
      <c r="AX73" s="984"/>
      <c r="AY73" s="984"/>
      <c r="AZ73" s="985"/>
      <c r="BA73" s="985"/>
      <c r="BB73" s="985"/>
      <c r="BC73" s="985"/>
      <c r="BD73" s="986"/>
      <c r="BE73" s="236"/>
      <c r="BF73" s="236"/>
      <c r="BG73" s="236"/>
      <c r="BH73" s="236"/>
      <c r="BI73" s="236"/>
      <c r="BJ73" s="236"/>
      <c r="BK73" s="236"/>
      <c r="BL73" s="236"/>
      <c r="BM73" s="236"/>
      <c r="BN73" s="236"/>
      <c r="BO73" s="236"/>
      <c r="BP73" s="236"/>
      <c r="BQ73" s="233">
        <v>67</v>
      </c>
      <c r="BR73" s="238"/>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3">
        <v>7</v>
      </c>
      <c r="B74" s="987" t="s">
        <v>552</v>
      </c>
      <c r="C74" s="988"/>
      <c r="D74" s="988"/>
      <c r="E74" s="988"/>
      <c r="F74" s="988"/>
      <c r="G74" s="988"/>
      <c r="H74" s="988"/>
      <c r="I74" s="988"/>
      <c r="J74" s="988"/>
      <c r="K74" s="988"/>
      <c r="L74" s="988"/>
      <c r="M74" s="988"/>
      <c r="N74" s="988"/>
      <c r="O74" s="988"/>
      <c r="P74" s="989"/>
      <c r="Q74" s="990">
        <v>1017156</v>
      </c>
      <c r="R74" s="984"/>
      <c r="S74" s="984"/>
      <c r="T74" s="984"/>
      <c r="U74" s="984"/>
      <c r="V74" s="984">
        <v>995709</v>
      </c>
      <c r="W74" s="984"/>
      <c r="X74" s="984"/>
      <c r="Y74" s="984"/>
      <c r="Z74" s="984"/>
      <c r="AA74" s="984">
        <v>21447</v>
      </c>
      <c r="AB74" s="984"/>
      <c r="AC74" s="984"/>
      <c r="AD74" s="984"/>
      <c r="AE74" s="984"/>
      <c r="AF74" s="984">
        <v>21447</v>
      </c>
      <c r="AG74" s="984"/>
      <c r="AH74" s="984"/>
      <c r="AI74" s="984"/>
      <c r="AJ74" s="984"/>
      <c r="AK74" s="984">
        <v>1</v>
      </c>
      <c r="AL74" s="984"/>
      <c r="AM74" s="984"/>
      <c r="AN74" s="984"/>
      <c r="AO74" s="984"/>
      <c r="AP74" s="984" t="s">
        <v>545</v>
      </c>
      <c r="AQ74" s="984"/>
      <c r="AR74" s="984"/>
      <c r="AS74" s="984"/>
      <c r="AT74" s="984"/>
      <c r="AU74" s="984" t="s">
        <v>545</v>
      </c>
      <c r="AV74" s="984"/>
      <c r="AW74" s="984"/>
      <c r="AX74" s="984"/>
      <c r="AY74" s="984"/>
      <c r="AZ74" s="985"/>
      <c r="BA74" s="985"/>
      <c r="BB74" s="985"/>
      <c r="BC74" s="985"/>
      <c r="BD74" s="986"/>
      <c r="BE74" s="236"/>
      <c r="BF74" s="236"/>
      <c r="BG74" s="236"/>
      <c r="BH74" s="236"/>
      <c r="BI74" s="236"/>
      <c r="BJ74" s="236"/>
      <c r="BK74" s="236"/>
      <c r="BL74" s="236"/>
      <c r="BM74" s="236"/>
      <c r="BN74" s="236"/>
      <c r="BO74" s="236"/>
      <c r="BP74" s="236"/>
      <c r="BQ74" s="233">
        <v>68</v>
      </c>
      <c r="BR74" s="238"/>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3">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6"/>
      <c r="BF75" s="236"/>
      <c r="BG75" s="236"/>
      <c r="BH75" s="236"/>
      <c r="BI75" s="236"/>
      <c r="BJ75" s="236"/>
      <c r="BK75" s="236"/>
      <c r="BL75" s="236"/>
      <c r="BM75" s="236"/>
      <c r="BN75" s="236"/>
      <c r="BO75" s="236"/>
      <c r="BP75" s="236"/>
      <c r="BQ75" s="233">
        <v>69</v>
      </c>
      <c r="BR75" s="238"/>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3">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6"/>
      <c r="BF76" s="236"/>
      <c r="BG76" s="236"/>
      <c r="BH76" s="236"/>
      <c r="BI76" s="236"/>
      <c r="BJ76" s="236"/>
      <c r="BK76" s="236"/>
      <c r="BL76" s="236"/>
      <c r="BM76" s="236"/>
      <c r="BN76" s="236"/>
      <c r="BO76" s="236"/>
      <c r="BP76" s="236"/>
      <c r="BQ76" s="233">
        <v>70</v>
      </c>
      <c r="BR76" s="238"/>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3">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6"/>
      <c r="BF77" s="236"/>
      <c r="BG77" s="236"/>
      <c r="BH77" s="236"/>
      <c r="BI77" s="236"/>
      <c r="BJ77" s="236"/>
      <c r="BK77" s="236"/>
      <c r="BL77" s="236"/>
      <c r="BM77" s="236"/>
      <c r="BN77" s="236"/>
      <c r="BO77" s="236"/>
      <c r="BP77" s="236"/>
      <c r="BQ77" s="233">
        <v>71</v>
      </c>
      <c r="BR77" s="238"/>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3">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6"/>
      <c r="BF78" s="236"/>
      <c r="BG78" s="236"/>
      <c r="BH78" s="236"/>
      <c r="BI78" s="236"/>
      <c r="BJ78" s="224"/>
      <c r="BK78" s="224"/>
      <c r="BL78" s="224"/>
      <c r="BM78" s="224"/>
      <c r="BN78" s="224"/>
      <c r="BO78" s="236"/>
      <c r="BP78" s="236"/>
      <c r="BQ78" s="233">
        <v>72</v>
      </c>
      <c r="BR78" s="238"/>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3">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6"/>
      <c r="BF79" s="236"/>
      <c r="BG79" s="236"/>
      <c r="BH79" s="236"/>
      <c r="BI79" s="236"/>
      <c r="BJ79" s="224"/>
      <c r="BK79" s="224"/>
      <c r="BL79" s="224"/>
      <c r="BM79" s="224"/>
      <c r="BN79" s="224"/>
      <c r="BO79" s="236"/>
      <c r="BP79" s="236"/>
      <c r="BQ79" s="233">
        <v>73</v>
      </c>
      <c r="BR79" s="238"/>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3">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6"/>
      <c r="BF80" s="236"/>
      <c r="BG80" s="236"/>
      <c r="BH80" s="236"/>
      <c r="BI80" s="236"/>
      <c r="BJ80" s="236"/>
      <c r="BK80" s="236"/>
      <c r="BL80" s="236"/>
      <c r="BM80" s="236"/>
      <c r="BN80" s="236"/>
      <c r="BO80" s="236"/>
      <c r="BP80" s="236"/>
      <c r="BQ80" s="233">
        <v>74</v>
      </c>
      <c r="BR80" s="238"/>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3">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6"/>
      <c r="BF81" s="236"/>
      <c r="BG81" s="236"/>
      <c r="BH81" s="236"/>
      <c r="BI81" s="236"/>
      <c r="BJ81" s="236"/>
      <c r="BK81" s="236"/>
      <c r="BL81" s="236"/>
      <c r="BM81" s="236"/>
      <c r="BN81" s="236"/>
      <c r="BO81" s="236"/>
      <c r="BP81" s="236"/>
      <c r="BQ81" s="233">
        <v>75</v>
      </c>
      <c r="BR81" s="238"/>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3">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6"/>
      <c r="BF82" s="236"/>
      <c r="BG82" s="236"/>
      <c r="BH82" s="236"/>
      <c r="BI82" s="236"/>
      <c r="BJ82" s="236"/>
      <c r="BK82" s="236"/>
      <c r="BL82" s="236"/>
      <c r="BM82" s="236"/>
      <c r="BN82" s="236"/>
      <c r="BO82" s="236"/>
      <c r="BP82" s="236"/>
      <c r="BQ82" s="233">
        <v>76</v>
      </c>
      <c r="BR82" s="238"/>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3">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6"/>
      <c r="BF83" s="236"/>
      <c r="BG83" s="236"/>
      <c r="BH83" s="236"/>
      <c r="BI83" s="236"/>
      <c r="BJ83" s="236"/>
      <c r="BK83" s="236"/>
      <c r="BL83" s="236"/>
      <c r="BM83" s="236"/>
      <c r="BN83" s="236"/>
      <c r="BO83" s="236"/>
      <c r="BP83" s="236"/>
      <c r="BQ83" s="233">
        <v>77</v>
      </c>
      <c r="BR83" s="238"/>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3">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6"/>
      <c r="BF84" s="236"/>
      <c r="BG84" s="236"/>
      <c r="BH84" s="236"/>
      <c r="BI84" s="236"/>
      <c r="BJ84" s="236"/>
      <c r="BK84" s="236"/>
      <c r="BL84" s="236"/>
      <c r="BM84" s="236"/>
      <c r="BN84" s="236"/>
      <c r="BO84" s="236"/>
      <c r="BP84" s="236"/>
      <c r="BQ84" s="233">
        <v>78</v>
      </c>
      <c r="BR84" s="238"/>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3">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6"/>
      <c r="BF85" s="236"/>
      <c r="BG85" s="236"/>
      <c r="BH85" s="236"/>
      <c r="BI85" s="236"/>
      <c r="BJ85" s="236"/>
      <c r="BK85" s="236"/>
      <c r="BL85" s="236"/>
      <c r="BM85" s="236"/>
      <c r="BN85" s="236"/>
      <c r="BO85" s="236"/>
      <c r="BP85" s="236"/>
      <c r="BQ85" s="233">
        <v>79</v>
      </c>
      <c r="BR85" s="238"/>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3">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6"/>
      <c r="BF86" s="236"/>
      <c r="BG86" s="236"/>
      <c r="BH86" s="236"/>
      <c r="BI86" s="236"/>
      <c r="BJ86" s="236"/>
      <c r="BK86" s="236"/>
      <c r="BL86" s="236"/>
      <c r="BM86" s="236"/>
      <c r="BN86" s="236"/>
      <c r="BO86" s="236"/>
      <c r="BP86" s="236"/>
      <c r="BQ86" s="233">
        <v>80</v>
      </c>
      <c r="BR86" s="238"/>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9">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6"/>
      <c r="BF87" s="236"/>
      <c r="BG87" s="236"/>
      <c r="BH87" s="236"/>
      <c r="BI87" s="236"/>
      <c r="BJ87" s="236"/>
      <c r="BK87" s="236"/>
      <c r="BL87" s="236"/>
      <c r="BM87" s="236"/>
      <c r="BN87" s="236"/>
      <c r="BO87" s="236"/>
      <c r="BP87" s="236"/>
      <c r="BQ87" s="233">
        <v>81</v>
      </c>
      <c r="BR87" s="238"/>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5" t="s">
        <v>377</v>
      </c>
      <c r="B88" s="950" t="s">
        <v>399</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f>SUM(AF68:AJ74)</f>
        <v>22438</v>
      </c>
      <c r="AG88" s="972"/>
      <c r="AH88" s="972"/>
      <c r="AI88" s="972"/>
      <c r="AJ88" s="972"/>
      <c r="AK88" s="976"/>
      <c r="AL88" s="976"/>
      <c r="AM88" s="976"/>
      <c r="AN88" s="976"/>
      <c r="AO88" s="976"/>
      <c r="AP88" s="972">
        <f>SUM(AP68:AT74)</f>
        <v>9769</v>
      </c>
      <c r="AQ88" s="972"/>
      <c r="AR88" s="972"/>
      <c r="AS88" s="972"/>
      <c r="AT88" s="972"/>
      <c r="AU88" s="972">
        <f>SUM(AU68:AY74)</f>
        <v>3822</v>
      </c>
      <c r="AV88" s="972"/>
      <c r="AW88" s="972"/>
      <c r="AX88" s="972"/>
      <c r="AY88" s="972"/>
      <c r="AZ88" s="973"/>
      <c r="BA88" s="973"/>
      <c r="BB88" s="973"/>
      <c r="BC88" s="973"/>
      <c r="BD88" s="974"/>
      <c r="BE88" s="236"/>
      <c r="BF88" s="236"/>
      <c r="BG88" s="236"/>
      <c r="BH88" s="236"/>
      <c r="BI88" s="236"/>
      <c r="BJ88" s="236"/>
      <c r="BK88" s="236"/>
      <c r="BL88" s="236"/>
      <c r="BM88" s="236"/>
      <c r="BN88" s="236"/>
      <c r="BO88" s="236"/>
      <c r="BP88" s="236"/>
      <c r="BQ88" s="233">
        <v>82</v>
      </c>
      <c r="BR88" s="238"/>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377</v>
      </c>
      <c r="BR102" s="950" t="s">
        <v>400</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c r="CS102" s="966"/>
      <c r="CT102" s="966"/>
      <c r="CU102" s="966"/>
      <c r="CV102" s="967"/>
      <c r="CW102" s="965"/>
      <c r="CX102" s="966"/>
      <c r="CY102" s="966"/>
      <c r="CZ102" s="966"/>
      <c r="DA102" s="967"/>
      <c r="DB102" s="965"/>
      <c r="DC102" s="966"/>
      <c r="DD102" s="966"/>
      <c r="DE102" s="966"/>
      <c r="DF102" s="967"/>
      <c r="DG102" s="965"/>
      <c r="DH102" s="966"/>
      <c r="DI102" s="966"/>
      <c r="DJ102" s="966"/>
      <c r="DK102" s="967"/>
      <c r="DL102" s="965"/>
      <c r="DM102" s="966"/>
      <c r="DN102" s="966"/>
      <c r="DO102" s="966"/>
      <c r="DP102" s="967"/>
      <c r="DQ102" s="965"/>
      <c r="DR102" s="966"/>
      <c r="DS102" s="966"/>
      <c r="DT102" s="966"/>
      <c r="DU102" s="967"/>
      <c r="DV102" s="950"/>
      <c r="DW102" s="951"/>
      <c r="DX102" s="951"/>
      <c r="DY102" s="951"/>
      <c r="DZ102" s="952"/>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53" t="s">
        <v>401</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54" t="s">
        <v>402</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403</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404</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405</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406</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407</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408</v>
      </c>
      <c r="AB109" s="909"/>
      <c r="AC109" s="909"/>
      <c r="AD109" s="909"/>
      <c r="AE109" s="910"/>
      <c r="AF109" s="911" t="s">
        <v>409</v>
      </c>
      <c r="AG109" s="909"/>
      <c r="AH109" s="909"/>
      <c r="AI109" s="909"/>
      <c r="AJ109" s="910"/>
      <c r="AK109" s="911" t="s">
        <v>295</v>
      </c>
      <c r="AL109" s="909"/>
      <c r="AM109" s="909"/>
      <c r="AN109" s="909"/>
      <c r="AO109" s="910"/>
      <c r="AP109" s="911" t="s">
        <v>410</v>
      </c>
      <c r="AQ109" s="909"/>
      <c r="AR109" s="909"/>
      <c r="AS109" s="909"/>
      <c r="AT109" s="942"/>
      <c r="AU109" s="908" t="s">
        <v>407</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408</v>
      </c>
      <c r="BR109" s="909"/>
      <c r="BS109" s="909"/>
      <c r="BT109" s="909"/>
      <c r="BU109" s="910"/>
      <c r="BV109" s="911" t="s">
        <v>409</v>
      </c>
      <c r="BW109" s="909"/>
      <c r="BX109" s="909"/>
      <c r="BY109" s="909"/>
      <c r="BZ109" s="910"/>
      <c r="CA109" s="911" t="s">
        <v>295</v>
      </c>
      <c r="CB109" s="909"/>
      <c r="CC109" s="909"/>
      <c r="CD109" s="909"/>
      <c r="CE109" s="910"/>
      <c r="CF109" s="949" t="s">
        <v>410</v>
      </c>
      <c r="CG109" s="949"/>
      <c r="CH109" s="949"/>
      <c r="CI109" s="949"/>
      <c r="CJ109" s="949"/>
      <c r="CK109" s="911" t="s">
        <v>411</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408</v>
      </c>
      <c r="DH109" s="909"/>
      <c r="DI109" s="909"/>
      <c r="DJ109" s="909"/>
      <c r="DK109" s="910"/>
      <c r="DL109" s="911" t="s">
        <v>409</v>
      </c>
      <c r="DM109" s="909"/>
      <c r="DN109" s="909"/>
      <c r="DO109" s="909"/>
      <c r="DP109" s="910"/>
      <c r="DQ109" s="911" t="s">
        <v>295</v>
      </c>
      <c r="DR109" s="909"/>
      <c r="DS109" s="909"/>
      <c r="DT109" s="909"/>
      <c r="DU109" s="910"/>
      <c r="DV109" s="911" t="s">
        <v>410</v>
      </c>
      <c r="DW109" s="909"/>
      <c r="DX109" s="909"/>
      <c r="DY109" s="909"/>
      <c r="DZ109" s="942"/>
    </row>
    <row r="110" spans="1:131" s="224" customFormat="1" ht="26.25" customHeight="1" x14ac:dyDescent="0.2">
      <c r="A110" s="820" t="s">
        <v>412</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858537</v>
      </c>
      <c r="AB110" s="902"/>
      <c r="AC110" s="902"/>
      <c r="AD110" s="902"/>
      <c r="AE110" s="903"/>
      <c r="AF110" s="904">
        <v>923709</v>
      </c>
      <c r="AG110" s="902"/>
      <c r="AH110" s="902"/>
      <c r="AI110" s="902"/>
      <c r="AJ110" s="903"/>
      <c r="AK110" s="904">
        <v>1043781</v>
      </c>
      <c r="AL110" s="902"/>
      <c r="AM110" s="902"/>
      <c r="AN110" s="902"/>
      <c r="AO110" s="903"/>
      <c r="AP110" s="905">
        <v>5.2</v>
      </c>
      <c r="AQ110" s="906"/>
      <c r="AR110" s="906"/>
      <c r="AS110" s="906"/>
      <c r="AT110" s="907"/>
      <c r="AU110" s="943" t="s">
        <v>69</v>
      </c>
      <c r="AV110" s="944"/>
      <c r="AW110" s="944"/>
      <c r="AX110" s="944"/>
      <c r="AY110" s="944"/>
      <c r="AZ110" s="873" t="s">
        <v>413</v>
      </c>
      <c r="BA110" s="821"/>
      <c r="BB110" s="821"/>
      <c r="BC110" s="821"/>
      <c r="BD110" s="821"/>
      <c r="BE110" s="821"/>
      <c r="BF110" s="821"/>
      <c r="BG110" s="821"/>
      <c r="BH110" s="821"/>
      <c r="BI110" s="821"/>
      <c r="BJ110" s="821"/>
      <c r="BK110" s="821"/>
      <c r="BL110" s="821"/>
      <c r="BM110" s="821"/>
      <c r="BN110" s="821"/>
      <c r="BO110" s="821"/>
      <c r="BP110" s="822"/>
      <c r="BQ110" s="874">
        <v>8754998</v>
      </c>
      <c r="BR110" s="855"/>
      <c r="BS110" s="855"/>
      <c r="BT110" s="855"/>
      <c r="BU110" s="855"/>
      <c r="BV110" s="855">
        <v>8886619</v>
      </c>
      <c r="BW110" s="855"/>
      <c r="BX110" s="855"/>
      <c r="BY110" s="855"/>
      <c r="BZ110" s="855"/>
      <c r="CA110" s="855">
        <v>8573310</v>
      </c>
      <c r="CB110" s="855"/>
      <c r="CC110" s="855"/>
      <c r="CD110" s="855"/>
      <c r="CE110" s="855"/>
      <c r="CF110" s="879">
        <v>42.7</v>
      </c>
      <c r="CG110" s="880"/>
      <c r="CH110" s="880"/>
      <c r="CI110" s="880"/>
      <c r="CJ110" s="880"/>
      <c r="CK110" s="939" t="s">
        <v>414</v>
      </c>
      <c r="CL110" s="832"/>
      <c r="CM110" s="873" t="s">
        <v>415</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2">
      <c r="A111" s="787" t="s">
        <v>416</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417</v>
      </c>
      <c r="BA111" s="765"/>
      <c r="BB111" s="765"/>
      <c r="BC111" s="765"/>
      <c r="BD111" s="765"/>
      <c r="BE111" s="765"/>
      <c r="BF111" s="765"/>
      <c r="BG111" s="765"/>
      <c r="BH111" s="765"/>
      <c r="BI111" s="765"/>
      <c r="BJ111" s="765"/>
      <c r="BK111" s="765"/>
      <c r="BL111" s="765"/>
      <c r="BM111" s="765"/>
      <c r="BN111" s="765"/>
      <c r="BO111" s="765"/>
      <c r="BP111" s="766"/>
      <c r="BQ111" s="829" t="s">
        <v>122</v>
      </c>
      <c r="BR111" s="830"/>
      <c r="BS111" s="830"/>
      <c r="BT111" s="830"/>
      <c r="BU111" s="830"/>
      <c r="BV111" s="830" t="s">
        <v>122</v>
      </c>
      <c r="BW111" s="830"/>
      <c r="BX111" s="830"/>
      <c r="BY111" s="830"/>
      <c r="BZ111" s="830"/>
      <c r="CA111" s="830" t="s">
        <v>122</v>
      </c>
      <c r="CB111" s="830"/>
      <c r="CC111" s="830"/>
      <c r="CD111" s="830"/>
      <c r="CE111" s="830"/>
      <c r="CF111" s="888" t="s">
        <v>122</v>
      </c>
      <c r="CG111" s="889"/>
      <c r="CH111" s="889"/>
      <c r="CI111" s="889"/>
      <c r="CJ111" s="889"/>
      <c r="CK111" s="940"/>
      <c r="CL111" s="834"/>
      <c r="CM111" s="828" t="s">
        <v>418</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2">
      <c r="A112" s="925" t="s">
        <v>419</v>
      </c>
      <c r="B112" s="926"/>
      <c r="C112" s="765" t="s">
        <v>420</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421</v>
      </c>
      <c r="BA112" s="765"/>
      <c r="BB112" s="765"/>
      <c r="BC112" s="765"/>
      <c r="BD112" s="765"/>
      <c r="BE112" s="765"/>
      <c r="BF112" s="765"/>
      <c r="BG112" s="765"/>
      <c r="BH112" s="765"/>
      <c r="BI112" s="765"/>
      <c r="BJ112" s="765"/>
      <c r="BK112" s="765"/>
      <c r="BL112" s="765"/>
      <c r="BM112" s="765"/>
      <c r="BN112" s="765"/>
      <c r="BO112" s="765"/>
      <c r="BP112" s="766"/>
      <c r="BQ112" s="829">
        <v>6900151</v>
      </c>
      <c r="BR112" s="830"/>
      <c r="BS112" s="830"/>
      <c r="BT112" s="830"/>
      <c r="BU112" s="830"/>
      <c r="BV112" s="830">
        <v>6060411</v>
      </c>
      <c r="BW112" s="830"/>
      <c r="BX112" s="830"/>
      <c r="BY112" s="830"/>
      <c r="BZ112" s="830"/>
      <c r="CA112" s="830">
        <v>4871154</v>
      </c>
      <c r="CB112" s="830"/>
      <c r="CC112" s="830"/>
      <c r="CD112" s="830"/>
      <c r="CE112" s="830"/>
      <c r="CF112" s="888">
        <v>24.2</v>
      </c>
      <c r="CG112" s="889"/>
      <c r="CH112" s="889"/>
      <c r="CI112" s="889"/>
      <c r="CJ112" s="889"/>
      <c r="CK112" s="940"/>
      <c r="CL112" s="834"/>
      <c r="CM112" s="828" t="s">
        <v>422</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2">
      <c r="A113" s="927"/>
      <c r="B113" s="928"/>
      <c r="C113" s="765" t="s">
        <v>423</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664366</v>
      </c>
      <c r="AB113" s="932"/>
      <c r="AC113" s="932"/>
      <c r="AD113" s="932"/>
      <c r="AE113" s="933"/>
      <c r="AF113" s="934">
        <v>630409</v>
      </c>
      <c r="AG113" s="932"/>
      <c r="AH113" s="932"/>
      <c r="AI113" s="932"/>
      <c r="AJ113" s="933"/>
      <c r="AK113" s="934">
        <v>546819</v>
      </c>
      <c r="AL113" s="932"/>
      <c r="AM113" s="932"/>
      <c r="AN113" s="932"/>
      <c r="AO113" s="933"/>
      <c r="AP113" s="935">
        <v>2.7</v>
      </c>
      <c r="AQ113" s="936"/>
      <c r="AR113" s="936"/>
      <c r="AS113" s="936"/>
      <c r="AT113" s="937"/>
      <c r="AU113" s="945"/>
      <c r="AV113" s="946"/>
      <c r="AW113" s="946"/>
      <c r="AX113" s="946"/>
      <c r="AY113" s="946"/>
      <c r="AZ113" s="828" t="s">
        <v>424</v>
      </c>
      <c r="BA113" s="765"/>
      <c r="BB113" s="765"/>
      <c r="BC113" s="765"/>
      <c r="BD113" s="765"/>
      <c r="BE113" s="765"/>
      <c r="BF113" s="765"/>
      <c r="BG113" s="765"/>
      <c r="BH113" s="765"/>
      <c r="BI113" s="765"/>
      <c r="BJ113" s="765"/>
      <c r="BK113" s="765"/>
      <c r="BL113" s="765"/>
      <c r="BM113" s="765"/>
      <c r="BN113" s="765"/>
      <c r="BO113" s="765"/>
      <c r="BP113" s="766"/>
      <c r="BQ113" s="829">
        <v>4532245</v>
      </c>
      <c r="BR113" s="830"/>
      <c r="BS113" s="830"/>
      <c r="BT113" s="830"/>
      <c r="BU113" s="830"/>
      <c r="BV113" s="830">
        <v>4186599</v>
      </c>
      <c r="BW113" s="830"/>
      <c r="BX113" s="830"/>
      <c r="BY113" s="830"/>
      <c r="BZ113" s="830"/>
      <c r="CA113" s="830">
        <v>3822284</v>
      </c>
      <c r="CB113" s="830"/>
      <c r="CC113" s="830"/>
      <c r="CD113" s="830"/>
      <c r="CE113" s="830"/>
      <c r="CF113" s="888">
        <v>19</v>
      </c>
      <c r="CG113" s="889"/>
      <c r="CH113" s="889"/>
      <c r="CI113" s="889"/>
      <c r="CJ113" s="889"/>
      <c r="CK113" s="940"/>
      <c r="CL113" s="834"/>
      <c r="CM113" s="828" t="s">
        <v>425</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2">
      <c r="A114" s="927"/>
      <c r="B114" s="928"/>
      <c r="C114" s="765" t="s">
        <v>426</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184072</v>
      </c>
      <c r="AB114" s="793"/>
      <c r="AC114" s="793"/>
      <c r="AD114" s="793"/>
      <c r="AE114" s="794"/>
      <c r="AF114" s="795">
        <v>352208</v>
      </c>
      <c r="AG114" s="793"/>
      <c r="AH114" s="793"/>
      <c r="AI114" s="793"/>
      <c r="AJ114" s="794"/>
      <c r="AK114" s="795">
        <v>370835</v>
      </c>
      <c r="AL114" s="793"/>
      <c r="AM114" s="793"/>
      <c r="AN114" s="793"/>
      <c r="AO114" s="794"/>
      <c r="AP114" s="837">
        <v>1.8</v>
      </c>
      <c r="AQ114" s="838"/>
      <c r="AR114" s="838"/>
      <c r="AS114" s="838"/>
      <c r="AT114" s="839"/>
      <c r="AU114" s="945"/>
      <c r="AV114" s="946"/>
      <c r="AW114" s="946"/>
      <c r="AX114" s="946"/>
      <c r="AY114" s="946"/>
      <c r="AZ114" s="828" t="s">
        <v>427</v>
      </c>
      <c r="BA114" s="765"/>
      <c r="BB114" s="765"/>
      <c r="BC114" s="765"/>
      <c r="BD114" s="765"/>
      <c r="BE114" s="765"/>
      <c r="BF114" s="765"/>
      <c r="BG114" s="765"/>
      <c r="BH114" s="765"/>
      <c r="BI114" s="765"/>
      <c r="BJ114" s="765"/>
      <c r="BK114" s="765"/>
      <c r="BL114" s="765"/>
      <c r="BM114" s="765"/>
      <c r="BN114" s="765"/>
      <c r="BO114" s="765"/>
      <c r="BP114" s="766"/>
      <c r="BQ114" s="829">
        <v>3715632</v>
      </c>
      <c r="BR114" s="830"/>
      <c r="BS114" s="830"/>
      <c r="BT114" s="830"/>
      <c r="BU114" s="830"/>
      <c r="BV114" s="830">
        <v>3805455</v>
      </c>
      <c r="BW114" s="830"/>
      <c r="BX114" s="830"/>
      <c r="BY114" s="830"/>
      <c r="BZ114" s="830"/>
      <c r="CA114" s="830">
        <v>3864845</v>
      </c>
      <c r="CB114" s="830"/>
      <c r="CC114" s="830"/>
      <c r="CD114" s="830"/>
      <c r="CE114" s="830"/>
      <c r="CF114" s="888">
        <v>19.2</v>
      </c>
      <c r="CG114" s="889"/>
      <c r="CH114" s="889"/>
      <c r="CI114" s="889"/>
      <c r="CJ114" s="889"/>
      <c r="CK114" s="940"/>
      <c r="CL114" s="834"/>
      <c r="CM114" s="828" t="s">
        <v>428</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2">
      <c r="A115" s="927"/>
      <c r="B115" s="928"/>
      <c r="C115" s="765" t="s">
        <v>429</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42193</v>
      </c>
      <c r="AB115" s="932"/>
      <c r="AC115" s="932"/>
      <c r="AD115" s="932"/>
      <c r="AE115" s="933"/>
      <c r="AF115" s="934" t="s">
        <v>122</v>
      </c>
      <c r="AG115" s="932"/>
      <c r="AH115" s="932"/>
      <c r="AI115" s="932"/>
      <c r="AJ115" s="933"/>
      <c r="AK115" s="934" t="s">
        <v>122</v>
      </c>
      <c r="AL115" s="932"/>
      <c r="AM115" s="932"/>
      <c r="AN115" s="932"/>
      <c r="AO115" s="933"/>
      <c r="AP115" s="935" t="s">
        <v>122</v>
      </c>
      <c r="AQ115" s="936"/>
      <c r="AR115" s="936"/>
      <c r="AS115" s="936"/>
      <c r="AT115" s="937"/>
      <c r="AU115" s="945"/>
      <c r="AV115" s="946"/>
      <c r="AW115" s="946"/>
      <c r="AX115" s="946"/>
      <c r="AY115" s="946"/>
      <c r="AZ115" s="828" t="s">
        <v>430</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431</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x14ac:dyDescent="0.2">
      <c r="A116" s="929"/>
      <c r="B116" s="930"/>
      <c r="C116" s="852" t="s">
        <v>432</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433</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434</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x14ac:dyDescent="0.2">
      <c r="A117" s="908" t="s">
        <v>178</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435</v>
      </c>
      <c r="Z117" s="910"/>
      <c r="AA117" s="915">
        <v>1749168</v>
      </c>
      <c r="AB117" s="916"/>
      <c r="AC117" s="916"/>
      <c r="AD117" s="916"/>
      <c r="AE117" s="917"/>
      <c r="AF117" s="918">
        <v>1906326</v>
      </c>
      <c r="AG117" s="916"/>
      <c r="AH117" s="916"/>
      <c r="AI117" s="916"/>
      <c r="AJ117" s="917"/>
      <c r="AK117" s="918">
        <v>1961435</v>
      </c>
      <c r="AL117" s="916"/>
      <c r="AM117" s="916"/>
      <c r="AN117" s="916"/>
      <c r="AO117" s="917"/>
      <c r="AP117" s="919"/>
      <c r="AQ117" s="920"/>
      <c r="AR117" s="920"/>
      <c r="AS117" s="920"/>
      <c r="AT117" s="921"/>
      <c r="AU117" s="945"/>
      <c r="AV117" s="946"/>
      <c r="AW117" s="946"/>
      <c r="AX117" s="946"/>
      <c r="AY117" s="946"/>
      <c r="AZ117" s="876" t="s">
        <v>436</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437</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2">
      <c r="A118" s="908" t="s">
        <v>411</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408</v>
      </c>
      <c r="AB118" s="909"/>
      <c r="AC118" s="909"/>
      <c r="AD118" s="909"/>
      <c r="AE118" s="910"/>
      <c r="AF118" s="911" t="s">
        <v>409</v>
      </c>
      <c r="AG118" s="909"/>
      <c r="AH118" s="909"/>
      <c r="AI118" s="909"/>
      <c r="AJ118" s="910"/>
      <c r="AK118" s="911" t="s">
        <v>295</v>
      </c>
      <c r="AL118" s="909"/>
      <c r="AM118" s="909"/>
      <c r="AN118" s="909"/>
      <c r="AO118" s="910"/>
      <c r="AP118" s="912" t="s">
        <v>410</v>
      </c>
      <c r="AQ118" s="913"/>
      <c r="AR118" s="913"/>
      <c r="AS118" s="913"/>
      <c r="AT118" s="914"/>
      <c r="AU118" s="945"/>
      <c r="AV118" s="946"/>
      <c r="AW118" s="946"/>
      <c r="AX118" s="946"/>
      <c r="AY118" s="946"/>
      <c r="AZ118" s="851" t="s">
        <v>438</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439</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2">
      <c r="A119" s="831" t="s">
        <v>414</v>
      </c>
      <c r="B119" s="832"/>
      <c r="C119" s="873" t="s">
        <v>415</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7" t="s">
        <v>178</v>
      </c>
      <c r="BA119" s="247"/>
      <c r="BB119" s="247"/>
      <c r="BC119" s="247"/>
      <c r="BD119" s="247"/>
      <c r="BE119" s="247"/>
      <c r="BF119" s="247"/>
      <c r="BG119" s="247"/>
      <c r="BH119" s="247"/>
      <c r="BI119" s="247"/>
      <c r="BJ119" s="247"/>
      <c r="BK119" s="247"/>
      <c r="BL119" s="247"/>
      <c r="BM119" s="247"/>
      <c r="BN119" s="247"/>
      <c r="BO119" s="890" t="s">
        <v>440</v>
      </c>
      <c r="BP119" s="891"/>
      <c r="BQ119" s="892">
        <v>23903026</v>
      </c>
      <c r="BR119" s="858"/>
      <c r="BS119" s="858"/>
      <c r="BT119" s="858"/>
      <c r="BU119" s="858"/>
      <c r="BV119" s="858">
        <v>22939084</v>
      </c>
      <c r="BW119" s="858"/>
      <c r="BX119" s="858"/>
      <c r="BY119" s="858"/>
      <c r="BZ119" s="858"/>
      <c r="CA119" s="858">
        <v>21131593</v>
      </c>
      <c r="CB119" s="858"/>
      <c r="CC119" s="858"/>
      <c r="CD119" s="858"/>
      <c r="CE119" s="858"/>
      <c r="CF119" s="761"/>
      <c r="CG119" s="762"/>
      <c r="CH119" s="762"/>
      <c r="CI119" s="762"/>
      <c r="CJ119" s="847"/>
      <c r="CK119" s="941"/>
      <c r="CL119" s="836"/>
      <c r="CM119" s="851" t="s">
        <v>441</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122</v>
      </c>
      <c r="DH119" s="777"/>
      <c r="DI119" s="777"/>
      <c r="DJ119" s="777"/>
      <c r="DK119" s="778"/>
      <c r="DL119" s="779" t="s">
        <v>122</v>
      </c>
      <c r="DM119" s="777"/>
      <c r="DN119" s="777"/>
      <c r="DO119" s="777"/>
      <c r="DP119" s="778"/>
      <c r="DQ119" s="779" t="s">
        <v>122</v>
      </c>
      <c r="DR119" s="777"/>
      <c r="DS119" s="777"/>
      <c r="DT119" s="777"/>
      <c r="DU119" s="778"/>
      <c r="DV119" s="861" t="s">
        <v>122</v>
      </c>
      <c r="DW119" s="862"/>
      <c r="DX119" s="862"/>
      <c r="DY119" s="862"/>
      <c r="DZ119" s="863"/>
    </row>
    <row r="120" spans="1:130" s="224" customFormat="1" ht="26.25" customHeight="1" x14ac:dyDescent="0.2">
      <c r="A120" s="833"/>
      <c r="B120" s="834"/>
      <c r="C120" s="828" t="s">
        <v>418</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442</v>
      </c>
      <c r="AV120" s="894"/>
      <c r="AW120" s="894"/>
      <c r="AX120" s="894"/>
      <c r="AY120" s="895"/>
      <c r="AZ120" s="873" t="s">
        <v>443</v>
      </c>
      <c r="BA120" s="821"/>
      <c r="BB120" s="821"/>
      <c r="BC120" s="821"/>
      <c r="BD120" s="821"/>
      <c r="BE120" s="821"/>
      <c r="BF120" s="821"/>
      <c r="BG120" s="821"/>
      <c r="BH120" s="821"/>
      <c r="BI120" s="821"/>
      <c r="BJ120" s="821"/>
      <c r="BK120" s="821"/>
      <c r="BL120" s="821"/>
      <c r="BM120" s="821"/>
      <c r="BN120" s="821"/>
      <c r="BO120" s="821"/>
      <c r="BP120" s="822"/>
      <c r="BQ120" s="874">
        <v>9441801</v>
      </c>
      <c r="BR120" s="855"/>
      <c r="BS120" s="855"/>
      <c r="BT120" s="855"/>
      <c r="BU120" s="855"/>
      <c r="BV120" s="855">
        <v>11012158</v>
      </c>
      <c r="BW120" s="855"/>
      <c r="BX120" s="855"/>
      <c r="BY120" s="855"/>
      <c r="BZ120" s="855"/>
      <c r="CA120" s="855">
        <v>11449842</v>
      </c>
      <c r="CB120" s="855"/>
      <c r="CC120" s="855"/>
      <c r="CD120" s="855"/>
      <c r="CE120" s="855"/>
      <c r="CF120" s="879">
        <v>57</v>
      </c>
      <c r="CG120" s="880"/>
      <c r="CH120" s="880"/>
      <c r="CI120" s="880"/>
      <c r="CJ120" s="880"/>
      <c r="CK120" s="881" t="s">
        <v>444</v>
      </c>
      <c r="CL120" s="865"/>
      <c r="CM120" s="865"/>
      <c r="CN120" s="865"/>
      <c r="CO120" s="866"/>
      <c r="CP120" s="885" t="s">
        <v>393</v>
      </c>
      <c r="CQ120" s="886"/>
      <c r="CR120" s="886"/>
      <c r="CS120" s="886"/>
      <c r="CT120" s="886"/>
      <c r="CU120" s="886"/>
      <c r="CV120" s="886"/>
      <c r="CW120" s="886"/>
      <c r="CX120" s="886"/>
      <c r="CY120" s="886"/>
      <c r="CZ120" s="886"/>
      <c r="DA120" s="886"/>
      <c r="DB120" s="886"/>
      <c r="DC120" s="886"/>
      <c r="DD120" s="886"/>
      <c r="DE120" s="886"/>
      <c r="DF120" s="887"/>
      <c r="DG120" s="874">
        <v>6876345</v>
      </c>
      <c r="DH120" s="855"/>
      <c r="DI120" s="855"/>
      <c r="DJ120" s="855"/>
      <c r="DK120" s="855"/>
      <c r="DL120" s="855">
        <v>6038180</v>
      </c>
      <c r="DM120" s="855"/>
      <c r="DN120" s="855"/>
      <c r="DO120" s="855"/>
      <c r="DP120" s="855"/>
      <c r="DQ120" s="855">
        <v>4861525</v>
      </c>
      <c r="DR120" s="855"/>
      <c r="DS120" s="855"/>
      <c r="DT120" s="855"/>
      <c r="DU120" s="855"/>
      <c r="DV120" s="856">
        <v>24.2</v>
      </c>
      <c r="DW120" s="856"/>
      <c r="DX120" s="856"/>
      <c r="DY120" s="856"/>
      <c r="DZ120" s="857"/>
    </row>
    <row r="121" spans="1:130" s="224" customFormat="1" ht="26.25" customHeight="1" x14ac:dyDescent="0.2">
      <c r="A121" s="833"/>
      <c r="B121" s="834"/>
      <c r="C121" s="876" t="s">
        <v>445</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446</v>
      </c>
      <c r="BA121" s="765"/>
      <c r="BB121" s="765"/>
      <c r="BC121" s="765"/>
      <c r="BD121" s="765"/>
      <c r="BE121" s="765"/>
      <c r="BF121" s="765"/>
      <c r="BG121" s="765"/>
      <c r="BH121" s="765"/>
      <c r="BI121" s="765"/>
      <c r="BJ121" s="765"/>
      <c r="BK121" s="765"/>
      <c r="BL121" s="765"/>
      <c r="BM121" s="765"/>
      <c r="BN121" s="765"/>
      <c r="BO121" s="765"/>
      <c r="BP121" s="766"/>
      <c r="BQ121" s="829">
        <v>6567521</v>
      </c>
      <c r="BR121" s="830"/>
      <c r="BS121" s="830"/>
      <c r="BT121" s="830"/>
      <c r="BU121" s="830"/>
      <c r="BV121" s="830">
        <v>5786848</v>
      </c>
      <c r="BW121" s="830"/>
      <c r="BX121" s="830"/>
      <c r="BY121" s="830"/>
      <c r="BZ121" s="830"/>
      <c r="CA121" s="830">
        <v>5436352</v>
      </c>
      <c r="CB121" s="830"/>
      <c r="CC121" s="830"/>
      <c r="CD121" s="830"/>
      <c r="CE121" s="830"/>
      <c r="CF121" s="888">
        <v>27.1</v>
      </c>
      <c r="CG121" s="889"/>
      <c r="CH121" s="889"/>
      <c r="CI121" s="889"/>
      <c r="CJ121" s="889"/>
      <c r="CK121" s="882"/>
      <c r="CL121" s="868"/>
      <c r="CM121" s="868"/>
      <c r="CN121" s="868"/>
      <c r="CO121" s="869"/>
      <c r="CP121" s="848" t="s">
        <v>391</v>
      </c>
      <c r="CQ121" s="849"/>
      <c r="CR121" s="849"/>
      <c r="CS121" s="849"/>
      <c r="CT121" s="849"/>
      <c r="CU121" s="849"/>
      <c r="CV121" s="849"/>
      <c r="CW121" s="849"/>
      <c r="CX121" s="849"/>
      <c r="CY121" s="849"/>
      <c r="CZ121" s="849"/>
      <c r="DA121" s="849"/>
      <c r="DB121" s="849"/>
      <c r="DC121" s="849"/>
      <c r="DD121" s="849"/>
      <c r="DE121" s="849"/>
      <c r="DF121" s="850"/>
      <c r="DG121" s="829">
        <v>23806</v>
      </c>
      <c r="DH121" s="830"/>
      <c r="DI121" s="830"/>
      <c r="DJ121" s="830"/>
      <c r="DK121" s="830"/>
      <c r="DL121" s="830">
        <v>22231</v>
      </c>
      <c r="DM121" s="830"/>
      <c r="DN121" s="830"/>
      <c r="DO121" s="830"/>
      <c r="DP121" s="830"/>
      <c r="DQ121" s="830">
        <v>9629</v>
      </c>
      <c r="DR121" s="830"/>
      <c r="DS121" s="830"/>
      <c r="DT121" s="830"/>
      <c r="DU121" s="830"/>
      <c r="DV121" s="807">
        <v>0</v>
      </c>
      <c r="DW121" s="807"/>
      <c r="DX121" s="807"/>
      <c r="DY121" s="807"/>
      <c r="DZ121" s="808"/>
    </row>
    <row r="122" spans="1:130" s="224" customFormat="1" ht="26.25" customHeight="1" x14ac:dyDescent="0.2">
      <c r="A122" s="833"/>
      <c r="B122" s="834"/>
      <c r="C122" s="828" t="s">
        <v>428</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447</v>
      </c>
      <c r="BA122" s="852"/>
      <c r="BB122" s="852"/>
      <c r="BC122" s="852"/>
      <c r="BD122" s="852"/>
      <c r="BE122" s="852"/>
      <c r="BF122" s="852"/>
      <c r="BG122" s="852"/>
      <c r="BH122" s="852"/>
      <c r="BI122" s="852"/>
      <c r="BJ122" s="852"/>
      <c r="BK122" s="852"/>
      <c r="BL122" s="852"/>
      <c r="BM122" s="852"/>
      <c r="BN122" s="852"/>
      <c r="BO122" s="852"/>
      <c r="BP122" s="853"/>
      <c r="BQ122" s="892">
        <v>10196303</v>
      </c>
      <c r="BR122" s="858"/>
      <c r="BS122" s="858"/>
      <c r="BT122" s="858"/>
      <c r="BU122" s="858"/>
      <c r="BV122" s="858">
        <v>9119346</v>
      </c>
      <c r="BW122" s="858"/>
      <c r="BX122" s="858"/>
      <c r="BY122" s="858"/>
      <c r="BZ122" s="858"/>
      <c r="CA122" s="858">
        <v>8068116</v>
      </c>
      <c r="CB122" s="858"/>
      <c r="CC122" s="858"/>
      <c r="CD122" s="858"/>
      <c r="CE122" s="858"/>
      <c r="CF122" s="859">
        <v>40.200000000000003</v>
      </c>
      <c r="CG122" s="860"/>
      <c r="CH122" s="860"/>
      <c r="CI122" s="860"/>
      <c r="CJ122" s="860"/>
      <c r="CK122" s="882"/>
      <c r="CL122" s="868"/>
      <c r="CM122" s="868"/>
      <c r="CN122" s="868"/>
      <c r="CO122" s="869"/>
      <c r="CP122" s="848"/>
      <c r="CQ122" s="849"/>
      <c r="CR122" s="849"/>
      <c r="CS122" s="849"/>
      <c r="CT122" s="849"/>
      <c r="CU122" s="849"/>
      <c r="CV122" s="849"/>
      <c r="CW122" s="849"/>
      <c r="CX122" s="849"/>
      <c r="CY122" s="849"/>
      <c r="CZ122" s="849"/>
      <c r="DA122" s="849"/>
      <c r="DB122" s="849"/>
      <c r="DC122" s="849"/>
      <c r="DD122" s="849"/>
      <c r="DE122" s="849"/>
      <c r="DF122" s="850"/>
      <c r="DG122" s="829"/>
      <c r="DH122" s="830"/>
      <c r="DI122" s="830"/>
      <c r="DJ122" s="830"/>
      <c r="DK122" s="830"/>
      <c r="DL122" s="830"/>
      <c r="DM122" s="830"/>
      <c r="DN122" s="830"/>
      <c r="DO122" s="830"/>
      <c r="DP122" s="830"/>
      <c r="DQ122" s="830"/>
      <c r="DR122" s="830"/>
      <c r="DS122" s="830"/>
      <c r="DT122" s="830"/>
      <c r="DU122" s="830"/>
      <c r="DV122" s="807"/>
      <c r="DW122" s="807"/>
      <c r="DX122" s="807"/>
      <c r="DY122" s="807"/>
      <c r="DZ122" s="808"/>
    </row>
    <row r="123" spans="1:130" s="224" customFormat="1" ht="26.25" customHeight="1" x14ac:dyDescent="0.2">
      <c r="A123" s="833"/>
      <c r="B123" s="834"/>
      <c r="C123" s="828" t="s">
        <v>434</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7" t="s">
        <v>178</v>
      </c>
      <c r="BA123" s="247"/>
      <c r="BB123" s="247"/>
      <c r="BC123" s="247"/>
      <c r="BD123" s="247"/>
      <c r="BE123" s="247"/>
      <c r="BF123" s="247"/>
      <c r="BG123" s="247"/>
      <c r="BH123" s="247"/>
      <c r="BI123" s="247"/>
      <c r="BJ123" s="247"/>
      <c r="BK123" s="247"/>
      <c r="BL123" s="247"/>
      <c r="BM123" s="247"/>
      <c r="BN123" s="247"/>
      <c r="BO123" s="890" t="s">
        <v>448</v>
      </c>
      <c r="BP123" s="891"/>
      <c r="BQ123" s="845">
        <v>26205625</v>
      </c>
      <c r="BR123" s="846"/>
      <c r="BS123" s="846"/>
      <c r="BT123" s="846"/>
      <c r="BU123" s="846"/>
      <c r="BV123" s="846">
        <v>25918352</v>
      </c>
      <c r="BW123" s="846"/>
      <c r="BX123" s="846"/>
      <c r="BY123" s="846"/>
      <c r="BZ123" s="846"/>
      <c r="CA123" s="846">
        <v>24954310</v>
      </c>
      <c r="CB123" s="846"/>
      <c r="CC123" s="846"/>
      <c r="CD123" s="846"/>
      <c r="CE123" s="846"/>
      <c r="CF123" s="761"/>
      <c r="CG123" s="762"/>
      <c r="CH123" s="762"/>
      <c r="CI123" s="762"/>
      <c r="CJ123" s="847"/>
      <c r="CK123" s="882"/>
      <c r="CL123" s="868"/>
      <c r="CM123" s="868"/>
      <c r="CN123" s="868"/>
      <c r="CO123" s="869"/>
      <c r="CP123" s="848"/>
      <c r="CQ123" s="849"/>
      <c r="CR123" s="849"/>
      <c r="CS123" s="849"/>
      <c r="CT123" s="849"/>
      <c r="CU123" s="849"/>
      <c r="CV123" s="849"/>
      <c r="CW123" s="849"/>
      <c r="CX123" s="849"/>
      <c r="CY123" s="849"/>
      <c r="CZ123" s="849"/>
      <c r="DA123" s="849"/>
      <c r="DB123" s="849"/>
      <c r="DC123" s="849"/>
      <c r="DD123" s="849"/>
      <c r="DE123" s="849"/>
      <c r="DF123" s="850"/>
      <c r="DG123" s="792"/>
      <c r="DH123" s="793"/>
      <c r="DI123" s="793"/>
      <c r="DJ123" s="793"/>
      <c r="DK123" s="794"/>
      <c r="DL123" s="795"/>
      <c r="DM123" s="793"/>
      <c r="DN123" s="793"/>
      <c r="DO123" s="793"/>
      <c r="DP123" s="794"/>
      <c r="DQ123" s="795"/>
      <c r="DR123" s="793"/>
      <c r="DS123" s="793"/>
      <c r="DT123" s="793"/>
      <c r="DU123" s="794"/>
      <c r="DV123" s="837"/>
      <c r="DW123" s="838"/>
      <c r="DX123" s="838"/>
      <c r="DY123" s="838"/>
      <c r="DZ123" s="839"/>
    </row>
    <row r="124" spans="1:130" s="224" customFormat="1" ht="26.25" customHeight="1" thickBot="1" x14ac:dyDescent="0.25">
      <c r="A124" s="833"/>
      <c r="B124" s="834"/>
      <c r="C124" s="828" t="s">
        <v>437</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449</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122</v>
      </c>
      <c r="BR124" s="844"/>
      <c r="BS124" s="844"/>
      <c r="BT124" s="844"/>
      <c r="BU124" s="844"/>
      <c r="BV124" s="844" t="s">
        <v>122</v>
      </c>
      <c r="BW124" s="844"/>
      <c r="BX124" s="844"/>
      <c r="BY124" s="844"/>
      <c r="BZ124" s="844"/>
      <c r="CA124" s="844" t="s">
        <v>122</v>
      </c>
      <c r="CB124" s="844"/>
      <c r="CC124" s="844"/>
      <c r="CD124" s="844"/>
      <c r="CE124" s="844"/>
      <c r="CF124" s="739"/>
      <c r="CG124" s="740"/>
      <c r="CH124" s="740"/>
      <c r="CI124" s="740"/>
      <c r="CJ124" s="875"/>
      <c r="CK124" s="883"/>
      <c r="CL124" s="883"/>
      <c r="CM124" s="883"/>
      <c r="CN124" s="883"/>
      <c r="CO124" s="884"/>
      <c r="CP124" s="848" t="s">
        <v>450</v>
      </c>
      <c r="CQ124" s="849"/>
      <c r="CR124" s="849"/>
      <c r="CS124" s="849"/>
      <c r="CT124" s="849"/>
      <c r="CU124" s="849"/>
      <c r="CV124" s="849"/>
      <c r="CW124" s="849"/>
      <c r="CX124" s="849"/>
      <c r="CY124" s="849"/>
      <c r="CZ124" s="849"/>
      <c r="DA124" s="849"/>
      <c r="DB124" s="849"/>
      <c r="DC124" s="849"/>
      <c r="DD124" s="849"/>
      <c r="DE124" s="849"/>
      <c r="DF124" s="850"/>
      <c r="DG124" s="776" t="s">
        <v>122</v>
      </c>
      <c r="DH124" s="777"/>
      <c r="DI124" s="777"/>
      <c r="DJ124" s="777"/>
      <c r="DK124" s="778"/>
      <c r="DL124" s="779" t="s">
        <v>122</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2">
      <c r="A125" s="833"/>
      <c r="B125" s="834"/>
      <c r="C125" s="828" t="s">
        <v>439</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451</v>
      </c>
      <c r="CL125" s="865"/>
      <c r="CM125" s="865"/>
      <c r="CN125" s="865"/>
      <c r="CO125" s="866"/>
      <c r="CP125" s="873" t="s">
        <v>452</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5">
      <c r="A126" s="833"/>
      <c r="B126" s="834"/>
      <c r="C126" s="828" t="s">
        <v>441</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v>42193</v>
      </c>
      <c r="AB126" s="793"/>
      <c r="AC126" s="793"/>
      <c r="AD126" s="793"/>
      <c r="AE126" s="794"/>
      <c r="AF126" s="795" t="s">
        <v>122</v>
      </c>
      <c r="AG126" s="793"/>
      <c r="AH126" s="793"/>
      <c r="AI126" s="793"/>
      <c r="AJ126" s="794"/>
      <c r="AK126" s="795" t="s">
        <v>122</v>
      </c>
      <c r="AL126" s="793"/>
      <c r="AM126" s="793"/>
      <c r="AN126" s="793"/>
      <c r="AO126" s="794"/>
      <c r="AP126" s="837" t="s">
        <v>122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453</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2">
      <c r="A127" s="835"/>
      <c r="B127" s="836"/>
      <c r="C127" s="851" t="s">
        <v>454</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122</v>
      </c>
      <c r="AB127" s="793"/>
      <c r="AC127" s="793"/>
      <c r="AD127" s="793"/>
      <c r="AE127" s="794"/>
      <c r="AF127" s="795" t="s">
        <v>122</v>
      </c>
      <c r="AG127" s="793"/>
      <c r="AH127" s="793"/>
      <c r="AI127" s="793"/>
      <c r="AJ127" s="794"/>
      <c r="AK127" s="795" t="s">
        <v>122</v>
      </c>
      <c r="AL127" s="793"/>
      <c r="AM127" s="793"/>
      <c r="AN127" s="793"/>
      <c r="AO127" s="794"/>
      <c r="AP127" s="837" t="s">
        <v>122</v>
      </c>
      <c r="AQ127" s="838"/>
      <c r="AR127" s="838"/>
      <c r="AS127" s="838"/>
      <c r="AT127" s="839"/>
      <c r="AU127" s="226"/>
      <c r="AV127" s="226"/>
      <c r="AW127" s="226"/>
      <c r="AX127" s="854" t="s">
        <v>455</v>
      </c>
      <c r="AY127" s="825"/>
      <c r="AZ127" s="825"/>
      <c r="BA127" s="825"/>
      <c r="BB127" s="825"/>
      <c r="BC127" s="825"/>
      <c r="BD127" s="825"/>
      <c r="BE127" s="826"/>
      <c r="BF127" s="824" t="s">
        <v>456</v>
      </c>
      <c r="BG127" s="825"/>
      <c r="BH127" s="825"/>
      <c r="BI127" s="825"/>
      <c r="BJ127" s="825"/>
      <c r="BK127" s="825"/>
      <c r="BL127" s="826"/>
      <c r="BM127" s="824" t="s">
        <v>457</v>
      </c>
      <c r="BN127" s="825"/>
      <c r="BO127" s="825"/>
      <c r="BP127" s="825"/>
      <c r="BQ127" s="825"/>
      <c r="BR127" s="825"/>
      <c r="BS127" s="826"/>
      <c r="BT127" s="824" t="s">
        <v>458</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459</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5">
      <c r="A128" s="809" t="s">
        <v>460</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461</v>
      </c>
      <c r="X128" s="811"/>
      <c r="Y128" s="811"/>
      <c r="Z128" s="812"/>
      <c r="AA128" s="813">
        <v>596403</v>
      </c>
      <c r="AB128" s="814"/>
      <c r="AC128" s="814"/>
      <c r="AD128" s="814"/>
      <c r="AE128" s="815"/>
      <c r="AF128" s="816">
        <v>661502</v>
      </c>
      <c r="AG128" s="814"/>
      <c r="AH128" s="814"/>
      <c r="AI128" s="814"/>
      <c r="AJ128" s="815"/>
      <c r="AK128" s="816">
        <v>711881</v>
      </c>
      <c r="AL128" s="814"/>
      <c r="AM128" s="814"/>
      <c r="AN128" s="814"/>
      <c r="AO128" s="815"/>
      <c r="AP128" s="817"/>
      <c r="AQ128" s="818"/>
      <c r="AR128" s="818"/>
      <c r="AS128" s="818"/>
      <c r="AT128" s="819"/>
      <c r="AU128" s="226"/>
      <c r="AV128" s="226"/>
      <c r="AW128" s="226"/>
      <c r="AX128" s="820" t="s">
        <v>462</v>
      </c>
      <c r="AY128" s="821"/>
      <c r="AZ128" s="821"/>
      <c r="BA128" s="821"/>
      <c r="BB128" s="821"/>
      <c r="BC128" s="821"/>
      <c r="BD128" s="821"/>
      <c r="BE128" s="822"/>
      <c r="BF128" s="799" t="s">
        <v>122</v>
      </c>
      <c r="BG128" s="800"/>
      <c r="BH128" s="800"/>
      <c r="BI128" s="800"/>
      <c r="BJ128" s="800"/>
      <c r="BK128" s="800"/>
      <c r="BL128" s="823"/>
      <c r="BM128" s="799">
        <v>12.37</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463</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2">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464</v>
      </c>
      <c r="X129" s="790"/>
      <c r="Y129" s="790"/>
      <c r="Z129" s="791"/>
      <c r="AA129" s="792">
        <v>20130519</v>
      </c>
      <c r="AB129" s="793"/>
      <c r="AC129" s="793"/>
      <c r="AD129" s="793"/>
      <c r="AE129" s="794"/>
      <c r="AF129" s="795">
        <v>20313848</v>
      </c>
      <c r="AG129" s="793"/>
      <c r="AH129" s="793"/>
      <c r="AI129" s="793"/>
      <c r="AJ129" s="794"/>
      <c r="AK129" s="795">
        <v>21307396</v>
      </c>
      <c r="AL129" s="793"/>
      <c r="AM129" s="793"/>
      <c r="AN129" s="793"/>
      <c r="AO129" s="794"/>
      <c r="AP129" s="796"/>
      <c r="AQ129" s="797"/>
      <c r="AR129" s="797"/>
      <c r="AS129" s="797"/>
      <c r="AT129" s="798"/>
      <c r="AU129" s="227"/>
      <c r="AV129" s="227"/>
      <c r="AW129" s="227"/>
      <c r="AX129" s="764" t="s">
        <v>465</v>
      </c>
      <c r="AY129" s="765"/>
      <c r="AZ129" s="765"/>
      <c r="BA129" s="765"/>
      <c r="BB129" s="765"/>
      <c r="BC129" s="765"/>
      <c r="BD129" s="765"/>
      <c r="BE129" s="766"/>
      <c r="BF129" s="783" t="s">
        <v>122</v>
      </c>
      <c r="BG129" s="784"/>
      <c r="BH129" s="784"/>
      <c r="BI129" s="784"/>
      <c r="BJ129" s="784"/>
      <c r="BK129" s="784"/>
      <c r="BL129" s="785"/>
      <c r="BM129" s="783">
        <v>17.37</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466</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467</v>
      </c>
      <c r="X130" s="790"/>
      <c r="Y130" s="790"/>
      <c r="Z130" s="791"/>
      <c r="AA130" s="792">
        <v>1287088</v>
      </c>
      <c r="AB130" s="793"/>
      <c r="AC130" s="793"/>
      <c r="AD130" s="793"/>
      <c r="AE130" s="794"/>
      <c r="AF130" s="795">
        <v>1305244</v>
      </c>
      <c r="AG130" s="793"/>
      <c r="AH130" s="793"/>
      <c r="AI130" s="793"/>
      <c r="AJ130" s="794"/>
      <c r="AK130" s="795">
        <v>1219014</v>
      </c>
      <c r="AL130" s="793"/>
      <c r="AM130" s="793"/>
      <c r="AN130" s="793"/>
      <c r="AO130" s="794"/>
      <c r="AP130" s="796"/>
      <c r="AQ130" s="797"/>
      <c r="AR130" s="797"/>
      <c r="AS130" s="797"/>
      <c r="AT130" s="798"/>
      <c r="AU130" s="227"/>
      <c r="AV130" s="227"/>
      <c r="AW130" s="227"/>
      <c r="AX130" s="764" t="s">
        <v>468</v>
      </c>
      <c r="AY130" s="765"/>
      <c r="AZ130" s="765"/>
      <c r="BA130" s="765"/>
      <c r="BB130" s="765"/>
      <c r="BC130" s="765"/>
      <c r="BD130" s="765"/>
      <c r="BE130" s="766"/>
      <c r="BF130" s="767">
        <v>-0.2</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469</v>
      </c>
      <c r="X131" s="774"/>
      <c r="Y131" s="774"/>
      <c r="Z131" s="775"/>
      <c r="AA131" s="776">
        <v>18843431</v>
      </c>
      <c r="AB131" s="777"/>
      <c r="AC131" s="777"/>
      <c r="AD131" s="777"/>
      <c r="AE131" s="778"/>
      <c r="AF131" s="779">
        <v>19008604</v>
      </c>
      <c r="AG131" s="777"/>
      <c r="AH131" s="777"/>
      <c r="AI131" s="777"/>
      <c r="AJ131" s="778"/>
      <c r="AK131" s="779">
        <v>20088382</v>
      </c>
      <c r="AL131" s="777"/>
      <c r="AM131" s="777"/>
      <c r="AN131" s="777"/>
      <c r="AO131" s="778"/>
      <c r="AP131" s="780"/>
      <c r="AQ131" s="781"/>
      <c r="AR131" s="781"/>
      <c r="AS131" s="781"/>
      <c r="AT131" s="782"/>
      <c r="AU131" s="227"/>
      <c r="AV131" s="227"/>
      <c r="AW131" s="227"/>
      <c r="AX131" s="742" t="s">
        <v>470</v>
      </c>
      <c r="AY131" s="743"/>
      <c r="AZ131" s="743"/>
      <c r="BA131" s="743"/>
      <c r="BB131" s="743"/>
      <c r="BC131" s="743"/>
      <c r="BD131" s="743"/>
      <c r="BE131" s="744"/>
      <c r="BF131" s="745" t="s">
        <v>122</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471</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472</v>
      </c>
      <c r="W132" s="755"/>
      <c r="X132" s="755"/>
      <c r="Y132" s="755"/>
      <c r="Z132" s="756"/>
      <c r="AA132" s="757">
        <v>-0.71283726999999997</v>
      </c>
      <c r="AB132" s="758"/>
      <c r="AC132" s="758"/>
      <c r="AD132" s="758"/>
      <c r="AE132" s="759"/>
      <c r="AF132" s="760">
        <v>-0.31785606</v>
      </c>
      <c r="AG132" s="758"/>
      <c r="AH132" s="758"/>
      <c r="AI132" s="758"/>
      <c r="AJ132" s="759"/>
      <c r="AK132" s="760">
        <v>0.15202817199999999</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473</v>
      </c>
      <c r="W133" s="734"/>
      <c r="X133" s="734"/>
      <c r="Y133" s="734"/>
      <c r="Z133" s="735"/>
      <c r="AA133" s="736">
        <v>-0.8</v>
      </c>
      <c r="AB133" s="737"/>
      <c r="AC133" s="737"/>
      <c r="AD133" s="737"/>
      <c r="AE133" s="738"/>
      <c r="AF133" s="736">
        <v>-0.4</v>
      </c>
      <c r="AG133" s="737"/>
      <c r="AH133" s="737"/>
      <c r="AI133" s="737"/>
      <c r="AJ133" s="738"/>
      <c r="AK133" s="736">
        <v>-0.2</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CwLXeIrphe5s/N5UPs03taFP2vOG9bKEzFHzTbN66R7cO9o2z3Zhg7ZBpp7avLKM9F5ssUd/OhS7MxyXeJSLcw==" saltValue="wAH/XRaWsGb8i4MPwyqoW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474</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2ip8twhEPEAU+mMlmOdtvQWx+RlUDUUyb1yQIlPwFwRXrnaCax+hmjeqvBxZ5HBVcpHAfAEdMuwxgegSRQCt4Q==" saltValue="nAIiRTOtzEG7fTYUuh3sf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WIYtp0AXPezT0snL13A2J5Ev3t1zMC+wOtSSqFSUuY25H7NbPPX+H8Ej46Z8oZRK+MfSy/xxCqxxayqzJQahQ==" saltValue="YKK7FCrfuWnG/4Qsn2TSD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475</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476</v>
      </c>
      <c r="AL6" s="260"/>
      <c r="AM6" s="260"/>
      <c r="AN6" s="260"/>
    </row>
    <row r="7" spans="1:46" ht="13.5" customHeight="1" x14ac:dyDescent="0.2">
      <c r="A7" s="259"/>
      <c r="AK7" s="262"/>
      <c r="AL7" s="263"/>
      <c r="AM7" s="263"/>
      <c r="AN7" s="264"/>
      <c r="AO7" s="1131" t="s">
        <v>477</v>
      </c>
      <c r="AP7" s="265"/>
      <c r="AQ7" s="266" t="s">
        <v>478</v>
      </c>
      <c r="AR7" s="267"/>
    </row>
    <row r="8" spans="1:46" ht="13" x14ac:dyDescent="0.2">
      <c r="A8" s="259"/>
      <c r="AK8" s="268"/>
      <c r="AL8" s="269"/>
      <c r="AM8" s="269"/>
      <c r="AN8" s="270"/>
      <c r="AO8" s="1132"/>
      <c r="AP8" s="271" t="s">
        <v>479</v>
      </c>
      <c r="AQ8" s="272" t="s">
        <v>480</v>
      </c>
      <c r="AR8" s="273" t="s">
        <v>481</v>
      </c>
    </row>
    <row r="9" spans="1:46" ht="13" x14ac:dyDescent="0.2">
      <c r="A9" s="259"/>
      <c r="AK9" s="1143" t="s">
        <v>482</v>
      </c>
      <c r="AL9" s="1144"/>
      <c r="AM9" s="1144"/>
      <c r="AN9" s="1145"/>
      <c r="AO9" s="274">
        <v>6228386</v>
      </c>
      <c r="AP9" s="274">
        <v>66960</v>
      </c>
      <c r="AQ9" s="275">
        <v>73824</v>
      </c>
      <c r="AR9" s="276">
        <v>-9.3000000000000007</v>
      </c>
    </row>
    <row r="10" spans="1:46" ht="13.5" customHeight="1" x14ac:dyDescent="0.2">
      <c r="A10" s="259"/>
      <c r="AK10" s="1143" t="s">
        <v>483</v>
      </c>
      <c r="AL10" s="1144"/>
      <c r="AM10" s="1144"/>
      <c r="AN10" s="1145"/>
      <c r="AO10" s="277">
        <v>139016</v>
      </c>
      <c r="AP10" s="277">
        <v>1495</v>
      </c>
      <c r="AQ10" s="278">
        <v>6244</v>
      </c>
      <c r="AR10" s="279">
        <v>-76.099999999999994</v>
      </c>
    </row>
    <row r="11" spans="1:46" ht="13.5" customHeight="1" x14ac:dyDescent="0.2">
      <c r="A11" s="259"/>
      <c r="AK11" s="1143" t="s">
        <v>484</v>
      </c>
      <c r="AL11" s="1144"/>
      <c r="AM11" s="1144"/>
      <c r="AN11" s="1145"/>
      <c r="AO11" s="277" t="s">
        <v>485</v>
      </c>
      <c r="AP11" s="277" t="s">
        <v>485</v>
      </c>
      <c r="AQ11" s="278">
        <v>1048</v>
      </c>
      <c r="AR11" s="279" t="s">
        <v>485</v>
      </c>
    </row>
    <row r="12" spans="1:46" ht="13.5" customHeight="1" x14ac:dyDescent="0.2">
      <c r="A12" s="259"/>
      <c r="AK12" s="1143" t="s">
        <v>486</v>
      </c>
      <c r="AL12" s="1144"/>
      <c r="AM12" s="1144"/>
      <c r="AN12" s="1145"/>
      <c r="AO12" s="277" t="s">
        <v>485</v>
      </c>
      <c r="AP12" s="277" t="s">
        <v>485</v>
      </c>
      <c r="AQ12" s="278">
        <v>8</v>
      </c>
      <c r="AR12" s="279" t="s">
        <v>485</v>
      </c>
    </row>
    <row r="13" spans="1:46" ht="13.5" customHeight="1" x14ac:dyDescent="0.2">
      <c r="A13" s="259"/>
      <c r="AK13" s="1143" t="s">
        <v>487</v>
      </c>
      <c r="AL13" s="1144"/>
      <c r="AM13" s="1144"/>
      <c r="AN13" s="1145"/>
      <c r="AO13" s="277">
        <v>61391</v>
      </c>
      <c r="AP13" s="277">
        <v>660</v>
      </c>
      <c r="AQ13" s="278">
        <v>2350</v>
      </c>
      <c r="AR13" s="279">
        <v>-71.900000000000006</v>
      </c>
    </row>
    <row r="14" spans="1:46" ht="13.5" customHeight="1" x14ac:dyDescent="0.2">
      <c r="A14" s="259"/>
      <c r="AK14" s="1143" t="s">
        <v>488</v>
      </c>
      <c r="AL14" s="1144"/>
      <c r="AM14" s="1144"/>
      <c r="AN14" s="1145"/>
      <c r="AO14" s="277">
        <v>138822</v>
      </c>
      <c r="AP14" s="277">
        <v>1492</v>
      </c>
      <c r="AQ14" s="278">
        <v>1698</v>
      </c>
      <c r="AR14" s="279">
        <v>-12.1</v>
      </c>
    </row>
    <row r="15" spans="1:46" ht="13.5" customHeight="1" x14ac:dyDescent="0.2">
      <c r="A15" s="259"/>
      <c r="AK15" s="1146" t="s">
        <v>489</v>
      </c>
      <c r="AL15" s="1147"/>
      <c r="AM15" s="1147"/>
      <c r="AN15" s="1148"/>
      <c r="AO15" s="277">
        <v>-159401</v>
      </c>
      <c r="AP15" s="277">
        <v>-1714</v>
      </c>
      <c r="AQ15" s="278">
        <v>-3564</v>
      </c>
      <c r="AR15" s="279">
        <v>-51.9</v>
      </c>
    </row>
    <row r="16" spans="1:46" ht="13" x14ac:dyDescent="0.2">
      <c r="A16" s="259"/>
      <c r="AK16" s="1146" t="s">
        <v>178</v>
      </c>
      <c r="AL16" s="1147"/>
      <c r="AM16" s="1147"/>
      <c r="AN16" s="1148"/>
      <c r="AO16" s="277">
        <v>6408214</v>
      </c>
      <c r="AP16" s="277">
        <v>68894</v>
      </c>
      <c r="AQ16" s="278">
        <v>81608</v>
      </c>
      <c r="AR16" s="279">
        <v>-15.6</v>
      </c>
    </row>
    <row r="17" spans="1:46" ht="13" x14ac:dyDescent="0.2">
      <c r="A17" s="259"/>
    </row>
    <row r="18" spans="1:46" ht="13" x14ac:dyDescent="0.2">
      <c r="A18" s="259"/>
      <c r="AQ18" s="280"/>
      <c r="AR18" s="280"/>
    </row>
    <row r="19" spans="1:46" ht="13" x14ac:dyDescent="0.2">
      <c r="A19" s="259"/>
      <c r="AK19" s="255" t="s">
        <v>490</v>
      </c>
    </row>
    <row r="20" spans="1:46" ht="13" x14ac:dyDescent="0.2">
      <c r="A20" s="259"/>
      <c r="AK20" s="281"/>
      <c r="AL20" s="282"/>
      <c r="AM20" s="282"/>
      <c r="AN20" s="283"/>
      <c r="AO20" s="284" t="s">
        <v>491</v>
      </c>
      <c r="AP20" s="285" t="s">
        <v>492</v>
      </c>
      <c r="AQ20" s="286" t="s">
        <v>493</v>
      </c>
      <c r="AR20" s="287"/>
    </row>
    <row r="21" spans="1:46" s="260" customFormat="1" ht="13" x14ac:dyDescent="0.2">
      <c r="A21" s="288"/>
      <c r="AK21" s="1149" t="s">
        <v>494</v>
      </c>
      <c r="AL21" s="1150"/>
      <c r="AM21" s="1150"/>
      <c r="AN21" s="1151"/>
      <c r="AO21" s="289">
        <v>7.04</v>
      </c>
      <c r="AP21" s="290">
        <v>7.59</v>
      </c>
      <c r="AQ21" s="291">
        <v>-0.55000000000000004</v>
      </c>
      <c r="AS21" s="292"/>
      <c r="AT21" s="288"/>
    </row>
    <row r="22" spans="1:46" s="260" customFormat="1" ht="13" x14ac:dyDescent="0.2">
      <c r="A22" s="288"/>
      <c r="AK22" s="1149" t="s">
        <v>495</v>
      </c>
      <c r="AL22" s="1150"/>
      <c r="AM22" s="1150"/>
      <c r="AN22" s="1151"/>
      <c r="AO22" s="293">
        <v>97.4</v>
      </c>
      <c r="AP22" s="294">
        <v>98.2</v>
      </c>
      <c r="AQ22" s="295">
        <v>-0.8</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42" t="s">
        <v>496</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 x14ac:dyDescent="0.2">
      <c r="A27" s="300"/>
      <c r="AS27" s="255"/>
      <c r="AT27" s="255"/>
    </row>
    <row r="28" spans="1:46" ht="16.5" x14ac:dyDescent="0.2">
      <c r="A28" s="256" t="s">
        <v>497</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498</v>
      </c>
      <c r="AL29" s="260"/>
      <c r="AM29" s="260"/>
      <c r="AN29" s="260"/>
      <c r="AS29" s="302"/>
    </row>
    <row r="30" spans="1:46" ht="13.5" customHeight="1" x14ac:dyDescent="0.2">
      <c r="A30" s="259"/>
      <c r="AK30" s="262"/>
      <c r="AL30" s="263"/>
      <c r="AM30" s="263"/>
      <c r="AN30" s="264"/>
      <c r="AO30" s="1131" t="s">
        <v>477</v>
      </c>
      <c r="AP30" s="265"/>
      <c r="AQ30" s="266" t="s">
        <v>478</v>
      </c>
      <c r="AR30" s="267"/>
    </row>
    <row r="31" spans="1:46" ht="13" x14ac:dyDescent="0.2">
      <c r="A31" s="259"/>
      <c r="AK31" s="268"/>
      <c r="AL31" s="269"/>
      <c r="AM31" s="269"/>
      <c r="AN31" s="270"/>
      <c r="AO31" s="1132"/>
      <c r="AP31" s="271" t="s">
        <v>479</v>
      </c>
      <c r="AQ31" s="272" t="s">
        <v>480</v>
      </c>
      <c r="AR31" s="273" t="s">
        <v>481</v>
      </c>
    </row>
    <row r="32" spans="1:46" ht="27" customHeight="1" x14ac:dyDescent="0.2">
      <c r="A32" s="259"/>
      <c r="AK32" s="1133" t="s">
        <v>499</v>
      </c>
      <c r="AL32" s="1134"/>
      <c r="AM32" s="1134"/>
      <c r="AN32" s="1135"/>
      <c r="AO32" s="303">
        <v>1043781</v>
      </c>
      <c r="AP32" s="303">
        <v>11222</v>
      </c>
      <c r="AQ32" s="304">
        <v>42992</v>
      </c>
      <c r="AR32" s="305">
        <v>-73.900000000000006</v>
      </c>
    </row>
    <row r="33" spans="1:46" ht="13.5" customHeight="1" x14ac:dyDescent="0.2">
      <c r="A33" s="259"/>
      <c r="AK33" s="1133" t="s">
        <v>500</v>
      </c>
      <c r="AL33" s="1134"/>
      <c r="AM33" s="1134"/>
      <c r="AN33" s="1135"/>
      <c r="AO33" s="303" t="s">
        <v>485</v>
      </c>
      <c r="AP33" s="303" t="s">
        <v>485</v>
      </c>
      <c r="AQ33" s="304" t="s">
        <v>485</v>
      </c>
      <c r="AR33" s="305" t="s">
        <v>485</v>
      </c>
    </row>
    <row r="34" spans="1:46" ht="27" customHeight="1" x14ac:dyDescent="0.2">
      <c r="A34" s="259"/>
      <c r="AK34" s="1133" t="s">
        <v>501</v>
      </c>
      <c r="AL34" s="1134"/>
      <c r="AM34" s="1134"/>
      <c r="AN34" s="1135"/>
      <c r="AO34" s="303" t="s">
        <v>485</v>
      </c>
      <c r="AP34" s="303" t="s">
        <v>485</v>
      </c>
      <c r="AQ34" s="304">
        <v>43</v>
      </c>
      <c r="AR34" s="305" t="s">
        <v>485</v>
      </c>
    </row>
    <row r="35" spans="1:46" ht="27" customHeight="1" x14ac:dyDescent="0.2">
      <c r="A35" s="259"/>
      <c r="AK35" s="1133" t="s">
        <v>502</v>
      </c>
      <c r="AL35" s="1134"/>
      <c r="AM35" s="1134"/>
      <c r="AN35" s="1135"/>
      <c r="AO35" s="303">
        <v>546819</v>
      </c>
      <c r="AP35" s="303">
        <v>5879</v>
      </c>
      <c r="AQ35" s="304">
        <v>11969</v>
      </c>
      <c r="AR35" s="305">
        <v>-50.9</v>
      </c>
    </row>
    <row r="36" spans="1:46" ht="27" customHeight="1" x14ac:dyDescent="0.2">
      <c r="A36" s="259"/>
      <c r="AK36" s="1133" t="s">
        <v>503</v>
      </c>
      <c r="AL36" s="1134"/>
      <c r="AM36" s="1134"/>
      <c r="AN36" s="1135"/>
      <c r="AO36" s="303">
        <v>370835</v>
      </c>
      <c r="AP36" s="303">
        <v>3987</v>
      </c>
      <c r="AQ36" s="304">
        <v>2138</v>
      </c>
      <c r="AR36" s="305">
        <v>86.5</v>
      </c>
    </row>
    <row r="37" spans="1:46" ht="13.5" customHeight="1" x14ac:dyDescent="0.2">
      <c r="A37" s="259"/>
      <c r="AK37" s="1133" t="s">
        <v>504</v>
      </c>
      <c r="AL37" s="1134"/>
      <c r="AM37" s="1134"/>
      <c r="AN37" s="1135"/>
      <c r="AO37" s="303" t="s">
        <v>485</v>
      </c>
      <c r="AP37" s="303" t="s">
        <v>485</v>
      </c>
      <c r="AQ37" s="304">
        <v>592</v>
      </c>
      <c r="AR37" s="305" t="s">
        <v>485</v>
      </c>
    </row>
    <row r="38" spans="1:46" ht="27" customHeight="1" x14ac:dyDescent="0.2">
      <c r="A38" s="259"/>
      <c r="AK38" s="1136" t="s">
        <v>505</v>
      </c>
      <c r="AL38" s="1137"/>
      <c r="AM38" s="1137"/>
      <c r="AN38" s="1138"/>
      <c r="AO38" s="306" t="s">
        <v>485</v>
      </c>
      <c r="AP38" s="306" t="s">
        <v>485</v>
      </c>
      <c r="AQ38" s="307">
        <v>2</v>
      </c>
      <c r="AR38" s="295" t="s">
        <v>485</v>
      </c>
      <c r="AS38" s="302"/>
    </row>
    <row r="39" spans="1:46" ht="13" x14ac:dyDescent="0.2">
      <c r="A39" s="259"/>
      <c r="AK39" s="1136" t="s">
        <v>506</v>
      </c>
      <c r="AL39" s="1137"/>
      <c r="AM39" s="1137"/>
      <c r="AN39" s="1138"/>
      <c r="AO39" s="303">
        <v>-711881</v>
      </c>
      <c r="AP39" s="303">
        <v>-7653</v>
      </c>
      <c r="AQ39" s="304">
        <v>-5777</v>
      </c>
      <c r="AR39" s="305">
        <v>32.5</v>
      </c>
      <c r="AS39" s="302"/>
    </row>
    <row r="40" spans="1:46" ht="27" customHeight="1" x14ac:dyDescent="0.2">
      <c r="A40" s="259"/>
      <c r="AK40" s="1133" t="s">
        <v>507</v>
      </c>
      <c r="AL40" s="1134"/>
      <c r="AM40" s="1134"/>
      <c r="AN40" s="1135"/>
      <c r="AO40" s="303">
        <v>-1219014</v>
      </c>
      <c r="AP40" s="303">
        <v>-13105</v>
      </c>
      <c r="AQ40" s="304">
        <v>-36457</v>
      </c>
      <c r="AR40" s="305">
        <v>-64.099999999999994</v>
      </c>
      <c r="AS40" s="302"/>
    </row>
    <row r="41" spans="1:46" ht="13" x14ac:dyDescent="0.2">
      <c r="A41" s="259"/>
      <c r="AK41" s="1139" t="s">
        <v>288</v>
      </c>
      <c r="AL41" s="1140"/>
      <c r="AM41" s="1140"/>
      <c r="AN41" s="1141"/>
      <c r="AO41" s="303">
        <v>30540</v>
      </c>
      <c r="AP41" s="303">
        <v>328</v>
      </c>
      <c r="AQ41" s="304">
        <v>15502</v>
      </c>
      <c r="AR41" s="305">
        <v>-97.9</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508</v>
      </c>
    </row>
    <row r="48" spans="1:46" ht="13" x14ac:dyDescent="0.2">
      <c r="A48" s="259"/>
      <c r="AK48" s="313" t="s">
        <v>509</v>
      </c>
      <c r="AL48" s="313"/>
      <c r="AM48" s="313"/>
      <c r="AN48" s="313"/>
      <c r="AO48" s="313"/>
      <c r="AP48" s="313"/>
      <c r="AQ48" s="314"/>
      <c r="AR48" s="313"/>
    </row>
    <row r="49" spans="1:44" ht="13.5" customHeight="1" x14ac:dyDescent="0.2">
      <c r="A49" s="259"/>
      <c r="AK49" s="315"/>
      <c r="AL49" s="316"/>
      <c r="AM49" s="1126" t="s">
        <v>477</v>
      </c>
      <c r="AN49" s="1128" t="s">
        <v>510</v>
      </c>
      <c r="AO49" s="1129"/>
      <c r="AP49" s="1129"/>
      <c r="AQ49" s="1129"/>
      <c r="AR49" s="1130"/>
    </row>
    <row r="50" spans="1:44" ht="13" x14ac:dyDescent="0.2">
      <c r="A50" s="259"/>
      <c r="AK50" s="317"/>
      <c r="AL50" s="318"/>
      <c r="AM50" s="1127"/>
      <c r="AN50" s="319" t="s">
        <v>511</v>
      </c>
      <c r="AO50" s="320" t="s">
        <v>512</v>
      </c>
      <c r="AP50" s="321" t="s">
        <v>513</v>
      </c>
      <c r="AQ50" s="322" t="s">
        <v>514</v>
      </c>
      <c r="AR50" s="323" t="s">
        <v>515</v>
      </c>
    </row>
    <row r="51" spans="1:44" ht="13" x14ac:dyDescent="0.2">
      <c r="A51" s="259"/>
      <c r="AK51" s="315" t="s">
        <v>516</v>
      </c>
      <c r="AL51" s="316"/>
      <c r="AM51" s="324">
        <v>4890272</v>
      </c>
      <c r="AN51" s="325">
        <v>52719</v>
      </c>
      <c r="AO51" s="326">
        <v>-13.7</v>
      </c>
      <c r="AP51" s="327">
        <v>62383</v>
      </c>
      <c r="AQ51" s="328">
        <v>14.1</v>
      </c>
      <c r="AR51" s="329">
        <v>-27.8</v>
      </c>
    </row>
    <row r="52" spans="1:44" ht="13" x14ac:dyDescent="0.2">
      <c r="A52" s="259"/>
      <c r="AK52" s="330"/>
      <c r="AL52" s="331" t="s">
        <v>517</v>
      </c>
      <c r="AM52" s="332">
        <v>3390482</v>
      </c>
      <c r="AN52" s="333">
        <v>36551</v>
      </c>
      <c r="AO52" s="334">
        <v>-15.7</v>
      </c>
      <c r="AP52" s="335">
        <v>35325</v>
      </c>
      <c r="AQ52" s="336">
        <v>7.6</v>
      </c>
      <c r="AR52" s="337">
        <v>-23.3</v>
      </c>
    </row>
    <row r="53" spans="1:44" ht="13" x14ac:dyDescent="0.2">
      <c r="A53" s="259"/>
      <c r="AK53" s="315" t="s">
        <v>518</v>
      </c>
      <c r="AL53" s="316"/>
      <c r="AM53" s="324">
        <v>4577236</v>
      </c>
      <c r="AN53" s="325">
        <v>49225</v>
      </c>
      <c r="AO53" s="326">
        <v>-6.6</v>
      </c>
      <c r="AP53" s="327">
        <v>63812</v>
      </c>
      <c r="AQ53" s="328">
        <v>2.2999999999999998</v>
      </c>
      <c r="AR53" s="329">
        <v>-8.9</v>
      </c>
    </row>
    <row r="54" spans="1:44" ht="13" x14ac:dyDescent="0.2">
      <c r="A54" s="259"/>
      <c r="AK54" s="330"/>
      <c r="AL54" s="331" t="s">
        <v>517</v>
      </c>
      <c r="AM54" s="332">
        <v>4017644</v>
      </c>
      <c r="AN54" s="333">
        <v>43207</v>
      </c>
      <c r="AO54" s="334">
        <v>18.2</v>
      </c>
      <c r="AP54" s="335">
        <v>33848</v>
      </c>
      <c r="AQ54" s="336">
        <v>-4.2</v>
      </c>
      <c r="AR54" s="337">
        <v>22.4</v>
      </c>
    </row>
    <row r="55" spans="1:44" ht="13" x14ac:dyDescent="0.2">
      <c r="A55" s="259"/>
      <c r="AK55" s="315" t="s">
        <v>519</v>
      </c>
      <c r="AL55" s="316"/>
      <c r="AM55" s="324">
        <v>4683724</v>
      </c>
      <c r="AN55" s="325">
        <v>50527</v>
      </c>
      <c r="AO55" s="326">
        <v>2.6</v>
      </c>
      <c r="AP55" s="327">
        <v>54225</v>
      </c>
      <c r="AQ55" s="328">
        <v>-15</v>
      </c>
      <c r="AR55" s="329">
        <v>17.600000000000001</v>
      </c>
    </row>
    <row r="56" spans="1:44" ht="13" x14ac:dyDescent="0.2">
      <c r="A56" s="259"/>
      <c r="AK56" s="330"/>
      <c r="AL56" s="331" t="s">
        <v>517</v>
      </c>
      <c r="AM56" s="332">
        <v>3948847</v>
      </c>
      <c r="AN56" s="333">
        <v>42599</v>
      </c>
      <c r="AO56" s="334">
        <v>-1.4</v>
      </c>
      <c r="AP56" s="335">
        <v>27337</v>
      </c>
      <c r="AQ56" s="336">
        <v>-19.2</v>
      </c>
      <c r="AR56" s="337">
        <v>17.8</v>
      </c>
    </row>
    <row r="57" spans="1:44" ht="13" x14ac:dyDescent="0.2">
      <c r="A57" s="259"/>
      <c r="AK57" s="315" t="s">
        <v>520</v>
      </c>
      <c r="AL57" s="316"/>
      <c r="AM57" s="324">
        <v>4882026</v>
      </c>
      <c r="AN57" s="325">
        <v>52592</v>
      </c>
      <c r="AO57" s="326">
        <v>4.0999999999999996</v>
      </c>
      <c r="AP57" s="327">
        <v>54016</v>
      </c>
      <c r="AQ57" s="328">
        <v>-0.4</v>
      </c>
      <c r="AR57" s="329">
        <v>4.5</v>
      </c>
    </row>
    <row r="58" spans="1:44" ht="13" x14ac:dyDescent="0.2">
      <c r="A58" s="259"/>
      <c r="AK58" s="330"/>
      <c r="AL58" s="331" t="s">
        <v>517</v>
      </c>
      <c r="AM58" s="332">
        <v>3888162</v>
      </c>
      <c r="AN58" s="333">
        <v>41886</v>
      </c>
      <c r="AO58" s="334">
        <v>-1.7</v>
      </c>
      <c r="AP58" s="335">
        <v>28078</v>
      </c>
      <c r="AQ58" s="336">
        <v>2.7</v>
      </c>
      <c r="AR58" s="337">
        <v>-4.4000000000000004</v>
      </c>
    </row>
    <row r="59" spans="1:44" ht="13" x14ac:dyDescent="0.2">
      <c r="A59" s="259"/>
      <c r="AK59" s="315" t="s">
        <v>521</v>
      </c>
      <c r="AL59" s="316"/>
      <c r="AM59" s="324">
        <v>4574546</v>
      </c>
      <c r="AN59" s="325">
        <v>49180</v>
      </c>
      <c r="AO59" s="326">
        <v>-6.5</v>
      </c>
      <c r="AP59" s="327">
        <v>52786</v>
      </c>
      <c r="AQ59" s="328">
        <v>-2.2999999999999998</v>
      </c>
      <c r="AR59" s="329">
        <v>-4.2</v>
      </c>
    </row>
    <row r="60" spans="1:44" ht="13" x14ac:dyDescent="0.2">
      <c r="A60" s="259"/>
      <c r="AK60" s="330"/>
      <c r="AL60" s="331" t="s">
        <v>517</v>
      </c>
      <c r="AM60" s="332">
        <v>3584226</v>
      </c>
      <c r="AN60" s="333">
        <v>38533</v>
      </c>
      <c r="AO60" s="334">
        <v>-8</v>
      </c>
      <c r="AP60" s="335">
        <v>28742</v>
      </c>
      <c r="AQ60" s="336">
        <v>2.4</v>
      </c>
      <c r="AR60" s="337">
        <v>-10.4</v>
      </c>
    </row>
    <row r="61" spans="1:44" ht="13" x14ac:dyDescent="0.2">
      <c r="A61" s="259"/>
      <c r="AK61" s="315" t="s">
        <v>522</v>
      </c>
      <c r="AL61" s="338"/>
      <c r="AM61" s="324">
        <v>4721561</v>
      </c>
      <c r="AN61" s="325">
        <v>50849</v>
      </c>
      <c r="AO61" s="326">
        <v>-4</v>
      </c>
      <c r="AP61" s="327">
        <v>57444</v>
      </c>
      <c r="AQ61" s="339">
        <v>-0.3</v>
      </c>
      <c r="AR61" s="329">
        <v>-3.7</v>
      </c>
    </row>
    <row r="62" spans="1:44" ht="13" x14ac:dyDescent="0.2">
      <c r="A62" s="259"/>
      <c r="AK62" s="330"/>
      <c r="AL62" s="331" t="s">
        <v>517</v>
      </c>
      <c r="AM62" s="332">
        <v>3765872</v>
      </c>
      <c r="AN62" s="333">
        <v>40555</v>
      </c>
      <c r="AO62" s="334">
        <v>-1.7</v>
      </c>
      <c r="AP62" s="335">
        <v>30666</v>
      </c>
      <c r="AQ62" s="336">
        <v>-2.1</v>
      </c>
      <c r="AR62" s="337">
        <v>0.4</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OTu1+4GF9lRLPYKX/MivVnWAt736yC+gRhrfhU3y8mjq8ZQJ+1oW2VniMsgjOQLw2ssAeuPtEDXN9NPs3l7uww==" saltValue="ec6ygkq9G09E+KEH3RGOQ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474</v>
      </c>
    </row>
    <row r="121" spans="125:125" ht="13.5" hidden="1" customHeight="1" x14ac:dyDescent="0.2">
      <c r="DU121" s="253"/>
    </row>
  </sheetData>
  <sheetProtection algorithmName="SHA-512" hashValue="ao1RYd1fXOW8vqa3JqdWxIdXR759E0zVg3karep2nTyaOSpKZyIrN/Kpmv+/A+NoXmgyU9gI9fQyv9y2ZfEQtg==" saltValue="rH6hHoQqND6RjgJUge55qg=="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474</v>
      </c>
    </row>
  </sheetData>
  <sheetProtection algorithmName="SHA-512" hashValue="5YOznypLm0y/gXE/ehsUN8JyJ3shnvuPON0WAIbBk6FTtgAUo7VKT+8kbdNGwh15+M83pJdakmGB2bo4bK5wXw==" saltValue="4jLqJLx96zBufi9m+HeMJQ=="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68"/>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524</v>
      </c>
      <c r="G46" s="8" t="s">
        <v>525</v>
      </c>
      <c r="H46" s="8" t="s">
        <v>526</v>
      </c>
      <c r="I46" s="8" t="s">
        <v>527</v>
      </c>
      <c r="J46" s="9" t="s">
        <v>528</v>
      </c>
    </row>
    <row r="47" spans="2:10" ht="57.75" customHeight="1" x14ac:dyDescent="0.2">
      <c r="B47" s="10"/>
      <c r="C47" s="1152" t="s">
        <v>3</v>
      </c>
      <c r="D47" s="1152"/>
      <c r="E47" s="1153"/>
      <c r="F47" s="11">
        <v>25.88</v>
      </c>
      <c r="G47" s="12">
        <v>19.149999999999999</v>
      </c>
      <c r="H47" s="12">
        <v>20.79</v>
      </c>
      <c r="I47" s="12">
        <v>26.3</v>
      </c>
      <c r="J47" s="13">
        <v>28.32</v>
      </c>
    </row>
    <row r="48" spans="2:10" ht="57.75" customHeight="1" x14ac:dyDescent="0.2">
      <c r="B48" s="14"/>
      <c r="C48" s="1154" t="s">
        <v>4</v>
      </c>
      <c r="D48" s="1154"/>
      <c r="E48" s="1155"/>
      <c r="F48" s="15">
        <v>4.68</v>
      </c>
      <c r="G48" s="16">
        <v>5.88</v>
      </c>
      <c r="H48" s="16">
        <v>9.49</v>
      </c>
      <c r="I48" s="16">
        <v>7.97</v>
      </c>
      <c r="J48" s="17">
        <v>7.89</v>
      </c>
    </row>
    <row r="49" spans="2:10" ht="57.75" customHeight="1" thickBot="1" x14ac:dyDescent="0.25">
      <c r="B49" s="18"/>
      <c r="C49" s="1156" t="s">
        <v>5</v>
      </c>
      <c r="D49" s="1156"/>
      <c r="E49" s="1157"/>
      <c r="F49" s="19" t="s">
        <v>529</v>
      </c>
      <c r="G49" s="20" t="s">
        <v>530</v>
      </c>
      <c r="H49" s="20">
        <v>1.1200000000000001</v>
      </c>
      <c r="I49" s="20" t="s">
        <v>531</v>
      </c>
      <c r="J49" s="21" t="s">
        <v>532</v>
      </c>
    </row>
    <row r="50" spans="2:10" ht="13"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sheetData>
  <sheetProtection algorithmName="SHA-512" hashValue="arFYR19k3pYqQxJqIrN/Yu0ocXcQJIZPalUuORsdgyok9pPP8Kd3QZMJNLzV5HWK+hy/BNa5h1Gz6aI3sXLL3Q==" saltValue="QA/5WtTdyVEUvuh3bOrrM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森　弘行</cp:lastModifiedBy>
  <cp:lastPrinted>2025-03-17T04:44:53Z</cp:lastPrinted>
  <dcterms:created xsi:type="dcterms:W3CDTF">2025-02-19T03:02:12Z</dcterms:created>
  <dcterms:modified xsi:type="dcterms:W3CDTF">2025-09-24T06:25:43Z</dcterms:modified>
  <cp:category/>
</cp:coreProperties>
</file>