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ilesv01\財務政策課\R08\000000 全庁共通\230 庁外文書\照会・通知文書\02_照会\080901 【済】訂正　回答期限9_15）令和６年度財政状況資料集（公会計分）の作成について（照会）\06_最終版\"/>
    </mc:Choice>
  </mc:AlternateContent>
  <xr:revisionPtr revIDLastSave="0" documentId="13_ncr:1_{DEDE2914-2D81-4AD6-B28A-05A354311EEE}" xr6:coauthVersionLast="47" xr6:coauthVersionMax="47" xr10:uidLastSave="{00000000-0000-0000-0000-000000000000}"/>
  <bookViews>
    <workbookView xWindow="-120" yWindow="-120" windowWidth="29040" windowHeight="15720" firstSheet="13" activeTab="1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3" i="12" l="1"/>
  <c r="V23" i="12"/>
  <c r="Q23" i="12"/>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CO34" i="10"/>
  <c r="BW34" i="10"/>
  <c r="BW35" i="10" s="1"/>
  <c r="BW36" i="10" s="1"/>
  <c r="BW37" i="10" s="1"/>
  <c r="BW38" i="10" s="1"/>
  <c r="BW39" i="10" s="1"/>
  <c r="BW40" i="10" s="1"/>
  <c r="BE34" i="10"/>
  <c r="C34" i="10"/>
  <c r="U34" i="10" l="1"/>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<sst xmlns="http://schemas.openxmlformats.org/spreadsheetml/2006/main" count="1133" uniqueCount="570">
  <si>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</si>
  <si>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</si>
  <si>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</si>
  <si>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</si>
  <si>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</si>
  <si>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</si>
  <si>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</si>
  <si>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</si>
  <si>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</si>
  <si>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</si>
  <si>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</si>
  <si>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</si>
  <si>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</si>
  <si>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</si>
  <si>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</si>
  <si>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</si>
  <si>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</si>
  <si>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</si>
  <si>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</si>
  <si>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</si>
  <si>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</si>
  <si>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</si>
  <si>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</si>
  <si>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</si>
  <si>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</si>
  <si>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</si>
  <si>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</si>
  <si>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</si>
  <si>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</si>
  <si>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</si>
  <si>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</si>
  <si>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</si>
  <si>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</si>
  <si>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</si>
  <si>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</si>
  <si>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</si>
  <si>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</si>
  <si>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</si>
  <si>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</si>
  <si>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</si>
  <si>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</si>
  <si>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</si>
  <si>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</si>
  <si>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</si>
  <si>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</si>
  <si>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</si>
  <si>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</si>
  <si>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</si>
  <si>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</si>
  <si>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</si>
  <si>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</si>
  <si>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</si>
  <si>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</si>
  <si>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</si>
  <si>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</si>
  <si>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</si>
  <si>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</si>
  <si>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</si>
  <si>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</si>
  <si>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</si>
  <si>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</si>
  <si>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</si>
  <si>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</si>
  <si>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</si>
  <si>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</si>
  <si>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</si>
  <si>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</si>
  <si>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</si>
  <si>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</si>
  <si>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</si>
  <si>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</si>
  <si>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</si>
  <si>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</si>
  <si>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</si>
  <si>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</si>
  <si>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</si>
  <si>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</si>
  <si>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</si>
  <si>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</si>
  <si>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</si>
  <si>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</si>
  <si>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</si>
  <si>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</si>
  <si>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</si>
  <si>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</si>
  <si>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</si>
  <si>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</si>
  <si>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</si>
  <si>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</si>
  <si>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</si>
  <si>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</si>
  <si>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</si>
  <si>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</si>
  <si>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</si>
  <si>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大府市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</si>
  <si>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</si>
  <si>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</si>
  <si>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</si>
  <si>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</si>
  <si>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</si>
  <si>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</si>
  <si>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</si>
  <si>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</si>
  <si>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</si>
  <si>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</si>
  <si>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</si>
  <si>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</si>
  <si>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</si>
  <si>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</si>
  <si>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</si>
  <si>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</si>
  <si>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</si>
  <si>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</si>
  <si>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</si>
  <si>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</si>
  <si>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</si>
  <si>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</si>
  <si>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</si>
  <si>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</si>
  <si>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</si>
  <si>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</si>
  <si>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</si>
  <si>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</si>
  <si>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</si>
  <si>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</si>
  <si>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</si>
  <si>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</si>
  <si>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</si>
  <si>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</si>
  <si>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</si>
  <si>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</si>
  <si>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</si>
  <si>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</si>
  <si>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</si>
  <si>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</si>
  <si>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</si>
  <si>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</si>
  <si>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</si>
  <si>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</si>
  <si>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</si>
  <si>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</si>
  <si>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-0.0</t>
    <phoneticPr fontId="5"/>
  </si>
  <si>
    <t>基準財政需要額</t>
    <phoneticPr fontId="25"/>
  </si>
  <si>
    <t>うち日本人(％)</t>
    <phoneticPr fontId="5"/>
  </si>
  <si>
    <t>-0.2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</si>
  <si>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</si>
  <si>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</si>
  <si>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</si>
  <si>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</si>
  <si>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</si>
  <si>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</si>
  <si>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</si>
  <si>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</si>
  <si>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</si>
  <si>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</si>
  <si>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</si>
  <si>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</si>
  <si>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</si>
  <si>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</si>
  <si>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</si>
  <si>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</si>
  <si>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</si>
  <si>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</si>
  <si>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</si>
  <si>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</si>
  <si>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</si>
  <si>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</si>
  <si>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</si>
  <si>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</si>
  <si>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</si>
  <si>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</si>
  <si>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</si>
  <si>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</si>
  <si>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</si>
  <si>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</si>
  <si>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</si>
  <si>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</si>
  <si>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</si>
  <si>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</si>
  <si>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</si>
  <si>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</si>
  <si>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</si>
  <si>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</si>
  <si>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</si>
  <si>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</si>
  <si>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</si>
  <si>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</si>
  <si>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</si>
  <si>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</si>
  <si>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</si>
  <si>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</si>
  <si>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</si>
  <si>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</si>
  <si>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</si>
  <si>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</si>
  <si>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</si>
  <si>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</si>
  <si>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</si>
  <si>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</si>
  <si>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</si>
  <si>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</si>
  <si>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</si>
  <si>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</si>
  <si>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</si>
  <si>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愛知県大府市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</si>
  <si>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</si>
  <si>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</si>
  <si>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</si>
  <si>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</si>
  <si>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</si>
  <si>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</si>
  <si>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</si>
  <si>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</si>
  <si>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</si>
  <si>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</si>
  <si>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</si>
  <si>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</si>
  <si>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</si>
  <si>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</si>
  <si>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</si>
  <si>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</si>
  <si>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</si>
  <si>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</si>
  <si>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</si>
  <si>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</si>
  <si>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</si>
  <si>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</si>
  <si>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</si>
  <si>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</si>
  <si>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</si>
  <si>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</si>
  <si>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</si>
  <si>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</si>
  <si>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</si>
  <si>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</si>
  <si>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</si>
  <si>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</si>
  <si>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</si>
  <si>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</si>
  <si>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</si>
  <si>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</si>
  <si>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</si>
  <si>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</si>
  <si>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</si>
  <si>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</si>
  <si>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</si>
  <si>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</si>
  <si>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</si>
  <si>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</si>
  <si>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</si>
  <si>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</si>
  <si>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</si>
  <si>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</si>
  <si>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</si>
  <si>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</si>
  <si>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</si>
  <si>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</si>
  <si>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</si>
  <si>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</si>
  <si>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</si>
  <si>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</si>
  <si>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</si>
  <si>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</si>
  <si>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</si>
  <si>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</si>
  <si>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</si>
  <si>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</si>
  <si>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</si>
  <si>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</si>
  <si>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</si>
  <si>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</si>
  <si>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</si>
  <si>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</si>
  <si>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</si>
  <si>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</si>
  <si>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</si>
  <si>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</si>
  <si>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</si>
  <si>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</si>
  <si>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</si>
  <si>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</si>
  <si>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</si>
  <si>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</si>
  <si>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</si>
  <si>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</si>
  <si>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</si>
  <si>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</si>
  <si>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</si>
  <si>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</si>
  <si>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</si>
  <si>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</si>
  <si>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</si>
  <si>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</si>
  <si>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</si>
  <si>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</si>
  <si>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</si>
  <si>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</si>
  <si>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</si>
  <si>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</si>
  <si>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</si>
  <si>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</si>
  <si>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</si>
  <si>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</si>
  <si>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</si>
  <si>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</si>
  <si>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</si>
  <si>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</si>
  <si>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</si>
  <si>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</si>
  <si>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</si>
  <si>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</si>
  <si>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</si>
  <si>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</si>
  <si>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</si>
  <si>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</si>
  <si>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</si>
  <si>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</si>
  <si>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</si>
  <si>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</si>
  <si>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</si>
  <si>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</si>
  <si>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</si>
  <si>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</si>
  <si>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</si>
  <si>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</si>
  <si>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</si>
  <si>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</si>
  <si>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</si>
  <si>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</si>
  <si>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</si>
  <si>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</si>
  <si>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</si>
  <si>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</si>
  <si>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</si>
  <si>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</si>
  <si>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</si>
  <si>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</si>
  <si>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</si>
  <si>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</si>
  <si>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</si>
  <si>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</si>
  <si>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</si>
  <si>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</si>
  <si>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</si>
  <si>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</si>
  <si>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</si>
  <si>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</si>
  <si>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</si>
  <si>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</si>
  <si>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</si>
  <si>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</si>
  <si>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</si>
  <si>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</si>
  <si>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</si>
  <si>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</si>
  <si>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愛知県大府市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</si>
  <si>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</si>
  <si>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</si>
  <si>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</si>
  <si>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</si>
  <si>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</si>
  <si>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</si>
  <si>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</si>
  <si>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</si>
  <si>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</si>
  <si>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</si>
  <si>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</si>
  <si>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</si>
  <si>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</si>
  <si>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</si>
  <si>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</si>
  <si>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</si>
  <si>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</si>
  <si>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</si>
  <si>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</si>
  <si>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</si>
  <si>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</si>
  <si>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</si>
  <si>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</si>
  <si>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</si>
  <si>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</si>
  <si>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</si>
  <si>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</si>
  <si>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</si>
  <si>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</si>
  <si>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</si>
  <si>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</si>
  <si>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</si>
  <si>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</si>
  <si>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</si>
  <si>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</si>
  <si>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</si>
  <si>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</si>
  <si>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</si>
  <si>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</si>
  <si>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</si>
  <si>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</si>
  <si>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</si>
  <si>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</si>
  <si>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</si>
  <si>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</si>
  <si>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</si>
  <si>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</si>
  <si>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</si>
  <si>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</si>
  <si>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</si>
  <si>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</si>
  <si>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</si>
  <si>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</si>
  <si>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</si>
  <si>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</si>
  <si>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</si>
  <si>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</si>
  <si>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</si>
  <si>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</si>
  <si>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</si>
  <si>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</si>
  <si>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</si>
  <si>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</si>
  <si>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</si>
  <si>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</si>
  <si>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</si>
  <si>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</si>
  <si>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</si>
  <si>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</si>
  <si>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</si>
  <si>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</si>
  <si>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</si>
  <si>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</si>
  <si>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</si>
  <si>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</si>
  <si>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</si>
  <si>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</si>
  <si>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</si>
  <si>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</si>
  <si>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</si>
  <si>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</si>
  <si>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</si>
  <si>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</si>
  <si>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</si>
  <si>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</si>
  <si>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</si>
  <si>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</si>
  <si>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</si>
  <si>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</si>
  <si>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</si>
  <si>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</si>
  <si>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</si>
  <si>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</si>
  <si>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</si>
  <si>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</si>
  <si>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</si>
  <si>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</si>
  <si>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</si>
  <si>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</si>
  <si>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</si>
  <si>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</si>
  <si>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</si>
  <si>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</si>
  <si>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</si>
  <si>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</si>
  <si>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</si>
  <si>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</si>
  <si>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</si>
  <si>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</si>
  <si>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</si>
  <si>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</si>
  <si>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</si>
  <si>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</si>
  <si>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</si>
  <si>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</si>
  <si>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</si>
  <si>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</si>
  <si>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</si>
  <si>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</si>
  <si>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</si>
  <si>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</si>
  <si>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</si>
  <si>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</si>
  <si>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</si>
  <si>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</si>
  <si>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</si>
  <si>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</si>
  <si>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</si>
  <si>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</si>
  <si>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</si>
  <si>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</si>
  <si>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</si>
  <si>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</si>
  <si>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</si>
  <si>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</si>
  <si>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</si>
  <si>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</si>
  <si>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</si>
  <si>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</si>
  <si>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</si>
  <si>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</si>
  <si>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</si>
  <si>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</si>
  <si>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</si>
  <si>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</si>
  <si>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</si>
  <si>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</si>
  <si>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</si>
  <si>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</si>
  <si>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</si>
  <si>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</si>
  <si>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</si>
  <si>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</si>
  <si>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</si>
  <si>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</si>
  <si>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</si>
  <si>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</si>
  <si>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</si>
  <si>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</si>
  <si>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</si>
  <si>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</si>
  <si>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</si>
  <si>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</si>
  <si>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</si>
  <si>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</si>
  <si>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</si>
  <si>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</si>
  <si>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</si>
  <si>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</si>
  <si>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</si>
  <si>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</si>
  <si>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</si>
  <si>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</si>
  <si>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13.56</t>
  </si>
  <si>
    <t>▲ 1.49</t>
  </si>
  <si>
    <t>▲ 1.25</t>
  </si>
  <si>
    <t>水道事業会計</t>
  </si>
  <si>
    <t>一般会計</t>
  </si>
  <si>
    <t>下水道事業会計</t>
  </si>
  <si>
    <t>国民健康保険事業特別会計</t>
  </si>
  <si>
    <t>後期高齢者医療事業特別会計</t>
  </si>
  <si>
    <t>その他会計（赤字）</t>
  </si>
  <si>
    <t>その他会計（黒字）</t>
  </si>
  <si>
    <t>R02</t>
    <phoneticPr fontId="5"/>
  </si>
  <si>
    <t>R03</t>
    <phoneticPr fontId="5"/>
  </si>
  <si>
    <t>R04</t>
    <phoneticPr fontId="5"/>
  </si>
  <si>
    <t>R05</t>
    <phoneticPr fontId="5"/>
  </si>
  <si>
    <t>R06</t>
    <phoneticPr fontId="5"/>
  </si>
  <si>
    <t>東部知多衛生組合</t>
  </si>
  <si>
    <t>知北平和公園組合（一般会計）</t>
  </si>
  <si>
    <t>知北平和公園組合（霊園事業特別会計）</t>
  </si>
  <si>
    <t>知多北部広域連合（一般会計）</t>
  </si>
  <si>
    <t>知多北部広域連合（介護保険事業特別会計）</t>
  </si>
  <si>
    <t>愛知県後期高齢者医療広域連合（一般会計）</t>
  </si>
  <si>
    <t>愛知県後期高齢者医療広域連合（後期高齢者医療特別会計）</t>
  </si>
  <si>
    <t>-</t>
    <phoneticPr fontId="2"/>
  </si>
  <si>
    <t>ふるさとおおぶ応援基金</t>
    <phoneticPr fontId="5"/>
  </si>
  <si>
    <t>公共施設等整備基金</t>
    <phoneticPr fontId="5"/>
  </si>
  <si>
    <t>みちづくり基金</t>
    <phoneticPr fontId="5"/>
  </si>
  <si>
    <t>子ども・子育て応援基金</t>
    <phoneticPr fontId="5"/>
  </si>
  <si>
    <t>学校給食費無償化基金</t>
    <phoneticPr fontId="5"/>
  </si>
  <si>
    <t>―</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</si>
  <si>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</si>
  <si>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</si>
  <si>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</si>
  <si>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</si>
  <si>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</si>
  <si>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</si>
  <si>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</si>
  <si>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</si>
  <si>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</si>
  <si>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</si>
  <si>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実質公債費比率ともに、類似団体と比較して非常に低い水準にある。主な要因として、当初予算における起債発行額を、当年度の元金償還額以内としていることから、年々地方債残高が減少していることがあげられる。今後も引き続き、起債発行額を適正な水準に保つことで、健全な財政運営に努める。</t>
    <phoneticPr fontId="5"/>
  </si>
  <si>
    <t>　将来負担比率について、充当可能財源等が将来負担額を上回り、比率がマイナスとなるため公表値では[－]となっており、類似団体との比較において大きく下回っている。
　一方で、有形固定資産減価償却率は類似団体平均よりやや低くなっているが、主な要因としては小学校のエレベーター設置工事や歴史民俗資料館の外壁・空調改修工事などへ投資を行い、新規資産を取得していることにより有形固定資産減価償却率が類似団体よりも緩やかになったためである。
　昭和45年の市制施行後の昭和50～60年代に建築された、保育園、公民館、消防施設、保健センターなどの公共施設の老朽化が進行しており、公共施設等総合管理計画に基づき、計画的な施設更新や大規模修繕を行い、財政負担を考慮したうえで住民サービスの質の低下を招かないよう工夫して施設の管理に努めていく。</t>
    <rPh sb="124" eb="127">
      <t>ショウガッコウ</t>
    </rPh>
    <rPh sb="134" eb="136">
      <t>セッチ</t>
    </rPh>
    <rPh sb="136" eb="138">
      <t>コウジ</t>
    </rPh>
    <rPh sb="139" eb="143">
      <t>レキシミンゾク</t>
    </rPh>
    <rPh sb="143" eb="146">
      <t>シリョウカン</t>
    </rPh>
    <rPh sb="147" eb="149">
      <t>ガイヘキ</t>
    </rPh>
    <rPh sb="150" eb="152">
      <t>クウチョウ</t>
    </rPh>
    <rPh sb="152" eb="156">
      <t>カイシュウコウジ</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</si>
</sst>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1767851-FAE7-4505-9C77-20D268DFF41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B01F-4233-9F7C-D025D76C959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49225</c:v>
                </c:pt>
                <c:pt idx="1">
                  <c:v>50527</c:v>
                </c:pt>
                <c:pt idx="2">
                  <c:v>52592</c:v>
                </c:pt>
                <c:pt idx="3">
                  <c:v>49180</c:v>
                </c:pt>
                <c:pt idx="4">
                  <c:v>48267</c:v>
                </c:pt>
              </c:numCache>
            </c:numRef>
          </c:val>
          <c:smooth val="0"/>
          <c:extLst>
            <c:ext xmlns:c16="http://schemas.microsoft.com/office/drawing/2014/chart" uri="{C3380CC4-5D6E-409C-BE32-E72D297353CC}">
              <c16:uniqueId val="{00000001-B01F-4233-9F7C-D025D76C959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5.88</c:v>
                </c:pt>
                <c:pt idx="1">
                  <c:v>9.49</c:v>
                </c:pt>
                <c:pt idx="2">
                  <c:v>7.97</c:v>
                </c:pt>
                <c:pt idx="3">
                  <c:v>7.89</c:v>
                </c:pt>
                <c:pt idx="4">
                  <c:v>9.3000000000000007</c:v>
                </c:pt>
              </c:numCache>
            </c:numRef>
          </c:val>
          <c:extLst>
            <c:ext xmlns:c16="http://schemas.microsoft.com/office/drawing/2014/chart" uri="{C3380CC4-5D6E-409C-BE32-E72D297353CC}">
              <c16:uniqueId val="{00000000-BE6E-4B7A-A8C1-50A78611711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19.149999999999999</c:v>
                </c:pt>
                <c:pt idx="1">
                  <c:v>20.79</c:v>
                </c:pt>
                <c:pt idx="2">
                  <c:v>26.3</c:v>
                </c:pt>
                <c:pt idx="3">
                  <c:v>28.32</c:v>
                </c:pt>
                <c:pt idx="4">
                  <c:v>25.7</c:v>
                </c:pt>
              </c:numCache>
            </c:numRef>
          </c:val>
          <c:extLst>
            <c:ext xmlns:c16="http://schemas.microsoft.com/office/drawing/2014/chart" uri="{C3380CC4-5D6E-409C-BE32-E72D297353CC}">
              <c16:uniqueId val="{00000001-BE6E-4B7A-A8C1-50A78611711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-13.56</c:v>
                </c:pt>
                <c:pt idx="1">
                  <c:v>1.1200000000000001</c:v>
                </c:pt>
                <c:pt idx="2">
                  <c:v>-1.49</c:v>
                </c:pt>
                <c:pt idx="3">
                  <c:v>-1.25</c:v>
                </c:pt>
                <c:pt idx="4">
                  <c:v>0.15</c:v>
                </c:pt>
              </c:numCache>
            </c:numRef>
          </c:val>
          <c:smooth val="0"/>
          <c:extLst>
            <c:ext xmlns:c16="http://schemas.microsoft.com/office/drawing/2014/chart" uri="{C3380CC4-5D6E-409C-BE32-E72D297353CC}">
              <c16:uniqueId val="{00000002-BE6E-4B7A-A8C1-50A78611711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6CE-497B-B970-3DB731DF535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CE-497B-B970-3DB731DF535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6CE-497B-B970-3DB731DF5351}"/>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6CE-497B-B970-3DB731DF5351}"/>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6CE-497B-B970-3DB731DF5351}"/>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0.03</c:v>
                </c:pt>
                <c:pt idx="4">
                  <c:v>#N/A</c:v>
                </c:pt>
                <c:pt idx="5">
                  <c:v>0.01</c:v>
                </c:pt>
                <c:pt idx="6">
                  <c:v>#N/A</c:v>
                </c:pt>
                <c:pt idx="7">
                  <c:v>0.01</c:v>
                </c:pt>
                <c:pt idx="8">
                  <c:v>#N/A</c:v>
                </c:pt>
                <c:pt idx="9">
                  <c:v>0</c:v>
                </c:pt>
              </c:numCache>
            </c:numRef>
          </c:val>
          <c:extLst>
            <c:ext xmlns:c16="http://schemas.microsoft.com/office/drawing/2014/chart" uri="{C3380CC4-5D6E-409C-BE32-E72D297353CC}">
              <c16:uniqueId val="{00000005-F6CE-497B-B970-3DB731DF5351}"/>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2.95</c:v>
                </c:pt>
                <c:pt idx="2">
                  <c:v>#N/A</c:v>
                </c:pt>
                <c:pt idx="3">
                  <c:v>0.61</c:v>
                </c:pt>
                <c:pt idx="4">
                  <c:v>#N/A</c:v>
                </c:pt>
                <c:pt idx="5">
                  <c:v>0.59</c:v>
                </c:pt>
                <c:pt idx="6">
                  <c:v>#N/A</c:v>
                </c:pt>
                <c:pt idx="7">
                  <c:v>0.16</c:v>
                </c:pt>
                <c:pt idx="8">
                  <c:v>#N/A</c:v>
                </c:pt>
                <c:pt idx="9">
                  <c:v>0.34</c:v>
                </c:pt>
              </c:numCache>
            </c:numRef>
          </c:val>
          <c:extLst>
            <c:ext xmlns:c16="http://schemas.microsoft.com/office/drawing/2014/chart" uri="{C3380CC4-5D6E-409C-BE32-E72D297353CC}">
              <c16:uniqueId val="{00000006-F6CE-497B-B970-3DB731DF5351}"/>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2.17</c:v>
                </c:pt>
                <c:pt idx="2">
                  <c:v>#N/A</c:v>
                </c:pt>
                <c:pt idx="3">
                  <c:v>2.27</c:v>
                </c:pt>
                <c:pt idx="4">
                  <c:v>#N/A</c:v>
                </c:pt>
                <c:pt idx="5">
                  <c:v>2.31</c:v>
                </c:pt>
                <c:pt idx="6">
                  <c:v>#N/A</c:v>
                </c:pt>
                <c:pt idx="7">
                  <c:v>3.34</c:v>
                </c:pt>
                <c:pt idx="8">
                  <c:v>#N/A</c:v>
                </c:pt>
                <c:pt idx="9">
                  <c:v>3.45</c:v>
                </c:pt>
              </c:numCache>
            </c:numRef>
          </c:val>
          <c:extLst>
            <c:ext xmlns:c16="http://schemas.microsoft.com/office/drawing/2014/chart" uri="{C3380CC4-5D6E-409C-BE32-E72D297353CC}">
              <c16:uniqueId val="{00000007-F6CE-497B-B970-3DB731DF535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5.87</c:v>
                </c:pt>
                <c:pt idx="2">
                  <c:v>#N/A</c:v>
                </c:pt>
                <c:pt idx="3">
                  <c:v>9.48</c:v>
                </c:pt>
                <c:pt idx="4">
                  <c:v>#N/A</c:v>
                </c:pt>
                <c:pt idx="5">
                  <c:v>7.96</c:v>
                </c:pt>
                <c:pt idx="6">
                  <c:v>#N/A</c:v>
                </c:pt>
                <c:pt idx="7">
                  <c:v>7.88</c:v>
                </c:pt>
                <c:pt idx="8">
                  <c:v>#N/A</c:v>
                </c:pt>
                <c:pt idx="9">
                  <c:v>9.3000000000000007</c:v>
                </c:pt>
              </c:numCache>
            </c:numRef>
          </c:val>
          <c:extLst>
            <c:ext xmlns:c16="http://schemas.microsoft.com/office/drawing/2014/chart" uri="{C3380CC4-5D6E-409C-BE32-E72D297353CC}">
              <c16:uniqueId val="{00000008-F6CE-497B-B970-3DB731DF535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12.82</c:v>
                </c:pt>
                <c:pt idx="2">
                  <c:v>#N/A</c:v>
                </c:pt>
                <c:pt idx="3">
                  <c:v>14.31</c:v>
                </c:pt>
                <c:pt idx="4">
                  <c:v>#N/A</c:v>
                </c:pt>
                <c:pt idx="5">
                  <c:v>14.33</c:v>
                </c:pt>
                <c:pt idx="6">
                  <c:v>#N/A</c:v>
                </c:pt>
                <c:pt idx="7">
                  <c:v>11.81</c:v>
                </c:pt>
                <c:pt idx="8">
                  <c:v>#N/A</c:v>
                </c:pt>
                <c:pt idx="9">
                  <c:v>12.66</c:v>
                </c:pt>
              </c:numCache>
            </c:numRef>
          </c:val>
          <c:extLst>
            <c:ext xmlns:c16="http://schemas.microsoft.com/office/drawing/2014/chart" uri="{C3380CC4-5D6E-409C-BE32-E72D297353CC}">
              <c16:uniqueId val="{00000009-F6CE-497B-B970-3DB731DF535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1890</c:v>
                </c:pt>
                <c:pt idx="5">
                  <c:v>1883</c:v>
                </c:pt>
                <c:pt idx="8">
                  <c:v>1967</c:v>
                </c:pt>
                <c:pt idx="11">
                  <c:v>1931</c:v>
                </c:pt>
                <c:pt idx="14">
                  <c:v>1632</c:v>
                </c:pt>
              </c:numCache>
            </c:numRef>
          </c:val>
          <c:extLst>
            <c:ext xmlns:c16="http://schemas.microsoft.com/office/drawing/2014/chart" uri="{C3380CC4-5D6E-409C-BE32-E72D297353CC}">
              <c16:uniqueId val="{00000000-5046-4F23-B2BC-9AF20CC9F64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046-4F23-B2BC-9AF20CC9F64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42</c:v>
                </c:pt>
                <c:pt idx="3">
                  <c:v>42</c:v>
                </c:pt>
                <c:pt idx="6">
                  <c:v>0</c:v>
                </c:pt>
                <c:pt idx="9">
                  <c:v>0</c:v>
                </c:pt>
                <c:pt idx="12">
                  <c:v>0</c:v>
                </c:pt>
              </c:numCache>
            </c:numRef>
          </c:val>
          <c:extLst>
            <c:ext xmlns:c16="http://schemas.microsoft.com/office/drawing/2014/chart" uri="{C3380CC4-5D6E-409C-BE32-E72D297353CC}">
              <c16:uniqueId val="{00000002-5046-4F23-B2BC-9AF20CC9F64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60</c:v>
                </c:pt>
                <c:pt idx="3">
                  <c:v>184</c:v>
                </c:pt>
                <c:pt idx="6">
                  <c:v>352</c:v>
                </c:pt>
                <c:pt idx="9">
                  <c:v>371</c:v>
                </c:pt>
                <c:pt idx="12">
                  <c:v>380</c:v>
                </c:pt>
              </c:numCache>
            </c:numRef>
          </c:val>
          <c:extLst>
            <c:ext xmlns:c16="http://schemas.microsoft.com/office/drawing/2014/chart" uri="{C3380CC4-5D6E-409C-BE32-E72D297353CC}">
              <c16:uniqueId val="{00000003-5046-4F23-B2BC-9AF20CC9F64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860</c:v>
                </c:pt>
                <c:pt idx="3">
                  <c:v>664</c:v>
                </c:pt>
                <c:pt idx="6">
                  <c:v>630</c:v>
                </c:pt>
                <c:pt idx="9">
                  <c:v>547</c:v>
                </c:pt>
                <c:pt idx="12">
                  <c:v>325</c:v>
                </c:pt>
              </c:numCache>
            </c:numRef>
          </c:val>
          <c:extLst>
            <c:ext xmlns:c16="http://schemas.microsoft.com/office/drawing/2014/chart" uri="{C3380CC4-5D6E-409C-BE32-E72D297353CC}">
              <c16:uniqueId val="{00000004-5046-4F23-B2BC-9AF20CC9F64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046-4F23-B2BC-9AF20CC9F64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046-4F23-B2BC-9AF20CC9F64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869</c:v>
                </c:pt>
                <c:pt idx="3">
                  <c:v>859</c:v>
                </c:pt>
                <c:pt idx="6">
                  <c:v>924</c:v>
                </c:pt>
                <c:pt idx="9">
                  <c:v>1044</c:v>
                </c:pt>
                <c:pt idx="12">
                  <c:v>1089</c:v>
                </c:pt>
              </c:numCache>
            </c:numRef>
          </c:val>
          <c:extLst>
            <c:ext xmlns:c16="http://schemas.microsoft.com/office/drawing/2014/chart" uri="{C3380CC4-5D6E-409C-BE32-E72D297353CC}">
              <c16:uniqueId val="{00000007-5046-4F23-B2BC-9AF20CC9F64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c:v>
                </c:pt>
                <c:pt idx="2">
                  <c:v>#N/A</c:v>
                </c:pt>
                <c:pt idx="3">
                  <c:v>#N/A</c:v>
                </c:pt>
                <c:pt idx="4">
                  <c:v>-134</c:v>
                </c:pt>
                <c:pt idx="5">
                  <c:v>#N/A</c:v>
                </c:pt>
                <c:pt idx="6">
                  <c:v>#N/A</c:v>
                </c:pt>
                <c:pt idx="7">
                  <c:v>-61</c:v>
                </c:pt>
                <c:pt idx="8">
                  <c:v>#N/A</c:v>
                </c:pt>
                <c:pt idx="9">
                  <c:v>#N/A</c:v>
                </c:pt>
                <c:pt idx="10">
                  <c:v>31</c:v>
                </c:pt>
                <c:pt idx="11">
                  <c:v>#N/A</c:v>
                </c:pt>
                <c:pt idx="12">
                  <c:v>#N/A</c:v>
                </c:pt>
                <c:pt idx="13">
                  <c:v>162</c:v>
                </c:pt>
                <c:pt idx="14">
                  <c:v>#N/A</c:v>
                </c:pt>
              </c:numCache>
            </c:numRef>
          </c:val>
          <c:smooth val="0"/>
          <c:extLst>
            <c:ext xmlns:c16="http://schemas.microsoft.com/office/drawing/2014/chart" uri="{C3380CC4-5D6E-409C-BE32-E72D297353CC}">
              <c16:uniqueId val="{00000008-5046-4F23-B2BC-9AF20CC9F64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11316</c:v>
                </c:pt>
                <c:pt idx="5">
                  <c:v>10196</c:v>
                </c:pt>
                <c:pt idx="8">
                  <c:v>9119</c:v>
                </c:pt>
                <c:pt idx="11">
                  <c:v>8068</c:v>
                </c:pt>
                <c:pt idx="14">
                  <c:v>7086</c:v>
                </c:pt>
              </c:numCache>
            </c:numRef>
          </c:val>
          <c:extLst>
            <c:ext xmlns:c16="http://schemas.microsoft.com/office/drawing/2014/chart" uri="{C3380CC4-5D6E-409C-BE32-E72D297353CC}">
              <c16:uniqueId val="{00000000-7CF6-4D11-81A6-9B4DACFA704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7575</c:v>
                </c:pt>
                <c:pt idx="5">
                  <c:v>6568</c:v>
                </c:pt>
                <c:pt idx="8">
                  <c:v>5787</c:v>
                </c:pt>
                <c:pt idx="11">
                  <c:v>5436</c:v>
                </c:pt>
                <c:pt idx="14">
                  <c:v>4686</c:v>
                </c:pt>
              </c:numCache>
            </c:numRef>
          </c:val>
          <c:extLst>
            <c:ext xmlns:c16="http://schemas.microsoft.com/office/drawing/2014/chart" uri="{C3380CC4-5D6E-409C-BE32-E72D297353CC}">
              <c16:uniqueId val="{00000001-7CF6-4D11-81A6-9B4DACFA704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9226</c:v>
                </c:pt>
                <c:pt idx="5">
                  <c:v>9442</c:v>
                </c:pt>
                <c:pt idx="8">
                  <c:v>11012</c:v>
                </c:pt>
                <c:pt idx="11">
                  <c:v>11450</c:v>
                </c:pt>
                <c:pt idx="14">
                  <c:v>13522</c:v>
                </c:pt>
              </c:numCache>
            </c:numRef>
          </c:val>
          <c:extLst>
            <c:ext xmlns:c16="http://schemas.microsoft.com/office/drawing/2014/chart" uri="{C3380CC4-5D6E-409C-BE32-E72D297353CC}">
              <c16:uniqueId val="{00000002-7CF6-4D11-81A6-9B4DACFA704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CF6-4D11-81A6-9B4DACFA704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CF6-4D11-81A6-9B4DACFA704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CF6-4D11-81A6-9B4DACFA704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3728</c:v>
                </c:pt>
                <c:pt idx="3">
                  <c:v>3716</c:v>
                </c:pt>
                <c:pt idx="6">
                  <c:v>3805</c:v>
                </c:pt>
                <c:pt idx="9">
                  <c:v>3865</c:v>
                </c:pt>
                <c:pt idx="12">
                  <c:v>3985</c:v>
                </c:pt>
              </c:numCache>
            </c:numRef>
          </c:val>
          <c:extLst>
            <c:ext xmlns:c16="http://schemas.microsoft.com/office/drawing/2014/chart" uri="{C3380CC4-5D6E-409C-BE32-E72D297353CC}">
              <c16:uniqueId val="{00000006-7CF6-4D11-81A6-9B4DACFA704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4643</c:v>
                </c:pt>
                <c:pt idx="3">
                  <c:v>4532</c:v>
                </c:pt>
                <c:pt idx="6">
                  <c:v>4187</c:v>
                </c:pt>
                <c:pt idx="9">
                  <c:v>3822</c:v>
                </c:pt>
                <c:pt idx="12">
                  <c:v>4095</c:v>
                </c:pt>
              </c:numCache>
            </c:numRef>
          </c:val>
          <c:extLst>
            <c:ext xmlns:c16="http://schemas.microsoft.com/office/drawing/2014/chart" uri="{C3380CC4-5D6E-409C-BE32-E72D297353CC}">
              <c16:uniqueId val="{00000007-7CF6-4D11-81A6-9B4DACFA704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7723</c:v>
                </c:pt>
                <c:pt idx="3">
                  <c:v>6900</c:v>
                </c:pt>
                <c:pt idx="6">
                  <c:v>6060</c:v>
                </c:pt>
                <c:pt idx="9">
                  <c:v>4871</c:v>
                </c:pt>
                <c:pt idx="12">
                  <c:v>3767</c:v>
                </c:pt>
              </c:numCache>
            </c:numRef>
          </c:val>
          <c:extLst>
            <c:ext xmlns:c16="http://schemas.microsoft.com/office/drawing/2014/chart" uri="{C3380CC4-5D6E-409C-BE32-E72D297353CC}">
              <c16:uniqueId val="{00000008-7CF6-4D11-81A6-9B4DACFA704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c:v>
                </c:pt>
                <c:pt idx="3">
                  <c:v>0</c:v>
                </c:pt>
                <c:pt idx="6">
                  <c:v>0</c:v>
                </c:pt>
                <c:pt idx="9">
                  <c:v>0</c:v>
                </c:pt>
                <c:pt idx="12">
                  <c:v>0</c:v>
                </c:pt>
              </c:numCache>
            </c:numRef>
          </c:val>
          <c:extLst>
            <c:ext xmlns:c16="http://schemas.microsoft.com/office/drawing/2014/chart" uri="{C3380CC4-5D6E-409C-BE32-E72D297353CC}">
              <c16:uniqueId val="{00000009-7CF6-4D11-81A6-9B4DACFA704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8474</c:v>
                </c:pt>
                <c:pt idx="3">
                  <c:v>8755</c:v>
                </c:pt>
                <c:pt idx="6">
                  <c:v>8887</c:v>
                </c:pt>
                <c:pt idx="9">
                  <c:v>8573</c:v>
                </c:pt>
                <c:pt idx="12">
                  <c:v>8224</c:v>
                </c:pt>
              </c:numCache>
            </c:numRef>
          </c:val>
          <c:extLst>
            <c:ext xmlns:c16="http://schemas.microsoft.com/office/drawing/2014/chart" uri="{C3380CC4-5D6E-409C-BE32-E72D297353CC}">
              <c16:uniqueId val="{0000000A-7CF6-4D11-81A6-9B4DACFA70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CF6-4D11-81A6-9B4DACFA70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5343</c:v>
                </c:pt>
                <c:pt idx="1">
                  <c:v>6034</c:v>
                </c:pt>
                <c:pt idx="2">
                  <c:v>5688</c:v>
                </c:pt>
              </c:numCache>
            </c:numRef>
          </c:val>
          <c:extLst>
            <c:ext xmlns:c16="http://schemas.microsoft.com/office/drawing/2014/chart" uri="{C3380CC4-5D6E-409C-BE32-E72D297353CC}">
              <c16:uniqueId val="{00000000-7A0A-4460-B6CE-E0C2E6BB99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341</c:v>
                </c:pt>
                <c:pt idx="1">
                  <c:v>341</c:v>
                </c:pt>
                <c:pt idx="2">
                  <c:v>541</c:v>
                </c:pt>
              </c:numCache>
            </c:numRef>
          </c:val>
          <c:extLst>
            <c:ext xmlns:c16="http://schemas.microsoft.com/office/drawing/2014/chart" uri="{C3380CC4-5D6E-409C-BE32-E72D297353CC}">
              <c16:uniqueId val="{00000001-7A0A-4460-B6CE-E0C2E6BB99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5327</c:v>
                </c:pt>
                <c:pt idx="1">
                  <c:v>5074</c:v>
                </c:pt>
                <c:pt idx="2">
                  <c:v>7293</c:v>
                </c:pt>
              </c:numCache>
            </c:numRef>
          </c:val>
          <c:extLst>
            <c:ext xmlns:c16="http://schemas.microsoft.com/office/drawing/2014/chart" uri="{C3380CC4-5D6E-409C-BE32-E72D297353CC}">
              <c16:uniqueId val="{00000002-7A0A-4460-B6CE-E0C2E6BB990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{83D83108-B682-4732-BB25-11EDC930E85F}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BD6-4B01-A72E-3F0D1BF461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{55C0180E-B72F-4B45-A45D-B181BA509B00}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BD6-4B01-A72E-3F0D1BF461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{9805E63A-7CDA-461C-9397-CE2B1F168DBF}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BD6-4B01-A72E-3F0D1BF461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{DF0097E7-9B8F-4150-B3D6-8F5ED7D36B63}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BD6-4B01-A72E-3F0D1BF461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{AB79E545-FF85-435E-B873-FDF3ADCD3455}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BD6-4B01-A72E-3F0D1BF461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{BB8C151F-B42C-4933-9523-04CFA563FCC6}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BD6-4B01-A72E-3F0D1BF461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{04DA6BB8-43AC-429A-9F16-C571029F8AEF}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BD6-4B01-A72E-3F0D1BF461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{A272697B-E0C3-4F13-8561-90178CB2406E}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BD6-4B01-A72E-3F0D1BF461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{CD876F20-786B-45FA-AAE7-E9D01F2FAA3E}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BD6-4B01-A72E-3F0D1BF461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60.5</c:v>
                </c:pt>
                <c:pt idx="8">
                  <c:v>61.7</c:v>
                </c:pt>
                <c:pt idx="16">
                  <c:v>62.1</c:v>
                </c:pt>
                <c:pt idx="24">
                  <c:v>64.099999999999994</c:v>
                </c:pt>
                <c:pt idx="32">
                  <c:v>63.3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BD6-4B01-A72E-3F0D1BF461A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{FF11DFD5-D99C-4B21-B0A0-339A78ACFE7F}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BD6-4B01-A72E-3F0D1BF461A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{6C95FF65-DC52-4353-A9E8-024081199D8A}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BD6-4B01-A72E-3F0D1BF461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{FB64B67B-8240-4BB9-BEA2-BEBA94FBA5A0}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BD6-4B01-A72E-3F0D1BF461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{9F44B743-3F8D-4F37-9850-8C96E3BC8220}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BD6-4B01-A72E-3F0D1BF461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{F63E6ADF-C2B0-45B7-A29E-F1B7D8DEB7EE}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BD6-4B01-A72E-3F0D1BF461A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{D5078BF9-958F-4B71-81AC-5058C7B86B20}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BD6-4B01-A72E-3F0D1BF461A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{025E0F8F-72BC-4252-BD56-69FA6B4B89B7}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BD6-4B01-A72E-3F0D1BF461A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{AA7A7A3C-B3EB-46B9-A1EB-ED1BE1FD37D7}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BD6-4B01-A72E-3F0D1BF461A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{E2F0EED2-970A-49AE-B7AF-26D73F269671}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BD6-4B01-A72E-3F0D1BF461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BD6-4B01-A72E-3F0D1BF461A8}"/>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{294849A1-664F-4412-9EC8-3AECE416909B}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CDA-420D-ABB0-2D6D2BBA15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{3B1A46FB-48B4-46D8-A68C-66EFE37808DF}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CDA-420D-ABB0-2D6D2BBA15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{91F1E567-58F4-465B-B110-167C20C4DADF}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CDA-420D-ABB0-2D6D2BBA15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{475C651F-6A95-4398-B343-8CCB04DBF1D5}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CDA-420D-ABB0-2D6D2BBA15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{C659E76F-3089-4337-8B9C-1C71E0DD8DE6}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CDA-420D-ABB0-2D6D2BBA151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{815FB81E-D597-405A-875B-01E181E08F8D}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CDA-420D-ABB0-2D6D2BBA151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{74A59E8F-228D-4DEF-9A63-5E82CE0D07EF}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CDA-420D-ABB0-2D6D2BBA151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{2FBB9309-6A9A-412F-8FDC-C14FA9B3F04D}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CDA-420D-ABB0-2D6D2BBA151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{F5EC8E07-F914-483D-809B-F003C18C1664}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CDA-420D-ABB0-2D6D2BBA15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-1.5</c:v>
                </c:pt>
                <c:pt idx="8">
                  <c:v>-0.8</c:v>
                </c:pt>
                <c:pt idx="16">
                  <c:v>-0.4</c:v>
                </c:pt>
                <c:pt idx="24">
                  <c:v>-0.2</c:v>
                </c:pt>
                <c:pt idx="32">
                  <c:v>0.2</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CDA-420D-ABB0-2D6D2BBA151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{DDF7EA55-0691-4CCE-8AFE-075B337DCA30}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CDA-420D-ABB0-2D6D2BBA151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{DC80C5E2-920C-4AE5-8C24-53023D675166}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CDA-420D-ABB0-2D6D2BBA15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{6359C11E-7FC7-45CF-8102-9C63DB980CCF}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CDA-420D-ABB0-2D6D2BBA15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{4CEAD83B-FE18-4C86-BA5C-7636B9139203}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CDA-420D-ABB0-2D6D2BBA15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{49155B14-0129-4524-B0FE-653B073E7624}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CDA-420D-ABB0-2D6D2BBA151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{0D2491BD-E198-45C0-AABB-17A578323E05}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CDA-420D-ABB0-2D6D2BBA151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{339FFE37-79F6-4AA9-9CBE-2B16F1BA5FD6}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CDA-420D-ABB0-2D6D2BBA151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{6B2E9C98-32F6-4EDC-A80D-E89DDB3AB851}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CDA-420D-ABB0-2D6D2BBA151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{830A66D3-09F8-48C3-B4E5-87A91FEB1258}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CDA-420D-ABB0-2D6D2BBA15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1CDA-420D-ABB0-2D6D2BBA1514}"/>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市内事業者の業績好調により法人</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市民</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税が増加したことに加え、評価替えによる路線価上昇により固定資産税が増加したことから、基準財政収入額が増加し、財政力指数は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ポイント増の</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1.14</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となりました。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今後も人口増に伴い、基準財政需要額の増加が見込まれるため、国県補助金を最大限活用し、歳入確保に努めていきます。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148167</xdr:rowOff>
    </xdr:from>
    <xdr:to>
      <xdr:col>23</xdr:col>
      <xdr:colOff>133350</xdr:colOff>
      <xdr:row>39</xdr:row>
      <xdr:rowOff>3528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663267"/>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144938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74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3528</xdr:rowOff>
    </xdr:from>
    <xdr:to>
      <xdr:col>19</xdr:col>
      <xdr:colOff>133350</xdr:colOff>
      <xdr:row>39</xdr:row>
      <xdr:rowOff>16933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3225800" y="66900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87788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88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38</xdr:row>
      <xdr:rowOff>134761</xdr:rowOff>
    </xdr:from>
    <xdr:to>
      <xdr:col>15</xdr:col>
      <xdr:colOff>82550</xdr:colOff>
      <xdr:row>39</xdr:row>
      <xdr:rowOff>16933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649861"/>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74382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134761</xdr:rowOff>
    </xdr:from>
    <xdr:to>
      <xdr:col>11</xdr:col>
      <xdr:colOff>31750</xdr:colOff>
      <xdr:row>38</xdr:row>
      <xdr:rowOff>148167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flipV="1">
          <a:off x="1447800" y="66498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20760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97367</xdr:rowOff>
    </xdr:from>
    <xdr:to>
      <xdr:col>23</xdr:col>
      <xdr:colOff>184150</xdr:colOff>
      <xdr:row>39</xdr:row>
      <xdr:rowOff>27517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113894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124178</xdr:rowOff>
    </xdr:from>
    <xdr:to>
      <xdr:col>19</xdr:col>
      <xdr:colOff>184150</xdr:colOff>
      <xdr:row>39</xdr:row>
      <xdr:rowOff>54328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63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64505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4081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137583</xdr:rowOff>
    </xdr:from>
    <xdr:to>
      <xdr:col>15</xdr:col>
      <xdr:colOff>133350</xdr:colOff>
      <xdr:row>39</xdr:row>
      <xdr:rowOff>67733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77910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42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83961</xdr:rowOff>
    </xdr:from>
    <xdr:to>
      <xdr:col>11</xdr:col>
      <xdr:colOff>82550</xdr:colOff>
      <xdr:row>39</xdr:row>
      <xdr:rowOff>14111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5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24288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97367</xdr:rowOff>
    </xdr:from>
    <xdr:to>
      <xdr:col>7</xdr:col>
      <xdr:colOff>31750</xdr:colOff>
      <xdr:row>39</xdr:row>
      <xdr:rowOff>27517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1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37694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rPr>
            <a:t>令和６年度は、人事院勧告を踏まえた給与改定や会計年度任用職員への勤勉手当の支給開始等による人件費の増加など、分子を構成する経常的な支出が全てにおいて増加した一方、分母を構成する経常一般財源においても地方税収の増加による影響により、支出の増加を収入の増加が上回ったため、経常収支比率は前年度より</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rPr>
            <a:t>0.1</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rPr>
            <a:t>ポイント減少し、</a:t>
          </a:r>
          <a:r>
            <a:rPr lang="en-US" altLang="ja-JP" sz="1100">
              <a:solidFill>
                <a:sysClr val="windowText" lastClr="000000"/>
              </a:solidFill>
              <a:effectLst/>
              <a:latin typeface="ＭＳ Ｐゴシック" panose="020B0600070205080204" pitchFamily="50" charset="-128"/>
              <a:ea typeface="ＭＳ Ｐゴシック" panose="020B0600070205080204" pitchFamily="50" charset="-128"/>
            </a:rPr>
            <a:t>83.5%</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rPr>
            <a:t>となりました。今後も義務的経費の増加が想定されるため、事務事業の整理や経費削減に努めていきます。</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115888</xdr:rowOff>
    </xdr:from>
    <xdr:to>
      <xdr:col>23</xdr:col>
      <xdr:colOff>133350</xdr:colOff>
      <xdr:row>60</xdr:row>
      <xdr:rowOff>121920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402888"/>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109855</xdr:rowOff>
    </xdr:from>
    <xdr:to>
      <xdr:col>19</xdr:col>
      <xdr:colOff>133350</xdr:colOff>
      <xdr:row>60</xdr:row>
      <xdr:rowOff>121920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396855"/>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73660</xdr:rowOff>
    </xdr:from>
    <xdr:to>
      <xdr:col>15</xdr:col>
      <xdr:colOff>82550</xdr:colOff>
      <xdr:row>60</xdr:row>
      <xdr:rowOff>109855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3606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19368</xdr:rowOff>
    </xdr:from>
    <xdr:to>
      <xdr:col>11</xdr:col>
      <xdr:colOff>31750</xdr:colOff>
      <xdr:row>60</xdr:row>
      <xdr:rowOff>73660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0306368"/>
          <a:ext cx="889000" cy="54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65088</xdr:rowOff>
    </xdr:from>
    <xdr:to>
      <xdr:col>23</xdr:col>
      <xdr:colOff>184150</xdr:colOff>
      <xdr:row>60</xdr:row>
      <xdr:rowOff>166688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3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81615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197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71120</xdr:rowOff>
    </xdr:from>
    <xdr:to>
      <xdr:col>19</xdr:col>
      <xdr:colOff>184150</xdr:colOff>
      <xdr:row>61</xdr:row>
      <xdr:rowOff>1270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11447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126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59055</xdr:rowOff>
    </xdr:from>
    <xdr:to>
      <xdr:col>15</xdr:col>
      <xdr:colOff>133350</xdr:colOff>
      <xdr:row>60</xdr:row>
      <xdr:rowOff>160655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170832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22860</xdr:rowOff>
    </xdr:from>
    <xdr:to>
      <xdr:col>11</xdr:col>
      <xdr:colOff>82550</xdr:colOff>
      <xdr:row>60</xdr:row>
      <xdr:rowOff>124460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140018</xdr:rowOff>
    </xdr:from>
    <xdr:to>
      <xdr:col>7</xdr:col>
      <xdr:colOff>31750</xdr:colOff>
      <xdr:row>60</xdr:row>
      <xdr:rowOff>70168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25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80345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02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[161,753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共に増加したため合計額が大きく増加しています</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人事院勧告を踏まえた給与改定や会計年度任用職員への勤勉手当の支給開始等による人件費</a:t>
          </a:r>
          <a:r>
            <a:rPr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の増加が主な要因です。物件費の増加は、物価高騰に伴う</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賄材料費</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の増加や、情報化推進基盤の整備に要する委託料の増加によるものです。今後も限られた職員で効率的に業務を行うとともに、物件費や維持補修費のコスト削減に努めていきます。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140700</xdr:rowOff>
    </xdr:from>
    <xdr:to>
      <xdr:col>23</xdr:col>
      <xdr:colOff>133350</xdr:colOff>
      <xdr:row>83</xdr:row>
      <xdr:rowOff>67016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99600"/>
          <a:ext cx="838200" cy="9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121572</xdr:rowOff>
    </xdr:from>
    <xdr:to>
      <xdr:col>19</xdr:col>
      <xdr:colOff>133350</xdr:colOff>
      <xdr:row>82</xdr:row>
      <xdr:rowOff>140700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80472"/>
          <a:ext cx="889000" cy="1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78187</xdr:rowOff>
    </xdr:from>
    <xdr:to>
      <xdr:col>15</xdr:col>
      <xdr:colOff>82550</xdr:colOff>
      <xdr:row>82</xdr:row>
      <xdr:rowOff>121572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137087"/>
          <a:ext cx="889000" cy="43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78187</xdr:rowOff>
    </xdr:from>
    <xdr:to>
      <xdr:col>11</xdr:col>
      <xdr:colOff>31750</xdr:colOff>
      <xdr:row>82</xdr:row>
      <xdr:rowOff>95729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137087"/>
          <a:ext cx="889000" cy="17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16216</xdr:rowOff>
    </xdr:from>
    <xdr:to>
      <xdr:col>23</xdr:col>
      <xdr:colOff>184150</xdr:colOff>
      <xdr:row>83</xdr:row>
      <xdr:rowOff>117816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4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159743</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18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89900</xdr:rowOff>
    </xdr:from>
    <xdr:to>
      <xdr:col>19</xdr:col>
      <xdr:colOff>184150</xdr:colOff>
      <xdr:row>83</xdr:row>
      <xdr:rowOff>20050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30227</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70772</xdr:rowOff>
    </xdr:from>
    <xdr:to>
      <xdr:col>15</xdr:col>
      <xdr:colOff>133350</xdr:colOff>
      <xdr:row>83</xdr:row>
      <xdr:rowOff>922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2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11099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27387</xdr:rowOff>
    </xdr:from>
    <xdr:to>
      <xdr:col>11</xdr:col>
      <xdr:colOff>82550</xdr:colOff>
      <xdr:row>82</xdr:row>
      <xdr:rowOff>128987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8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139164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85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44929</xdr:rowOff>
    </xdr:from>
    <xdr:to>
      <xdr:col>7</xdr:col>
      <xdr:colOff>31750</xdr:colOff>
      <xdr:row>82</xdr:row>
      <xdr:rowOff>146529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03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131306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9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給与水準の適正度を示すラスパイレス指数は、類似団体を下回る数値で推移しており、今後も適正な給与水準を保つよう努めていきます。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117021</xdr:rowOff>
    </xdr:from>
    <xdr:to>
      <xdr:col>81</xdr:col>
      <xdr:colOff>44450</xdr:colOff>
      <xdr:row>85</xdr:row>
      <xdr:rowOff>100693</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18821"/>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134257</xdr:rowOff>
    </xdr:from>
    <xdr:to>
      <xdr:col>77</xdr:col>
      <xdr:colOff>44450</xdr:colOff>
      <xdr:row>85</xdr:row>
      <xdr:rowOff>100693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536057"/>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134257</xdr:rowOff>
    </xdr:from>
    <xdr:to>
      <xdr:col>72</xdr:col>
      <xdr:colOff>203200</xdr:colOff>
      <xdr:row>85</xdr:row>
      <xdr:rowOff>48986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53605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151493</xdr:rowOff>
    </xdr:from>
    <xdr:to>
      <xdr:col>68</xdr:col>
      <xdr:colOff>152400</xdr:colOff>
      <xdr:row>85</xdr:row>
      <xdr:rowOff>48986</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5532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66221</xdr:rowOff>
    </xdr:from>
    <xdr:to>
      <xdr:col>81</xdr:col>
      <xdr:colOff>95250</xdr:colOff>
      <xdr:row>84</xdr:row>
      <xdr:rowOff>167821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82748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13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49893</xdr:rowOff>
    </xdr:from>
    <xdr:to>
      <xdr:col>77</xdr:col>
      <xdr:colOff>95250</xdr:colOff>
      <xdr:row>85</xdr:row>
      <xdr:rowOff>151493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161670</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9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83457</xdr:rowOff>
    </xdr:from>
    <xdr:to>
      <xdr:col>73</xdr:col>
      <xdr:colOff>44450</xdr:colOff>
      <xdr:row>85</xdr:row>
      <xdr:rowOff>13607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23784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100693</xdr:rowOff>
    </xdr:from>
    <xdr:to>
      <xdr:col>64</xdr:col>
      <xdr:colOff>152400</xdr:colOff>
      <xdr:row>85</xdr:row>
      <xdr:rowOff>30843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41020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令和６年度は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人の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微増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類似団体平均を下回っています。職種ごとに適正人数を確保するとともに、定年を超えて勤務する職員の経験を生かした適切な人事配置等により、限られた職員数でも効率的に業務を行い、市民サービスの向上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170180</xdr:rowOff>
    </xdr:from>
    <xdr:to>
      <xdr:col>81</xdr:col>
      <xdr:colOff>44450</xdr:colOff>
      <xdr:row>61</xdr:row>
      <xdr:rowOff>15966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5718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165009</xdr:rowOff>
    </xdr:from>
    <xdr:to>
      <xdr:col>77</xdr:col>
      <xdr:colOff>44450</xdr:colOff>
      <xdr:row>60</xdr:row>
      <xdr:rowOff>170180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5200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165009</xdr:rowOff>
    </xdr:from>
    <xdr:to>
      <xdr:col>72</xdr:col>
      <xdr:colOff>203200</xdr:colOff>
      <xdr:row>60</xdr:row>
      <xdr:rowOff>170180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5200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166733</xdr:rowOff>
    </xdr:from>
    <xdr:to>
      <xdr:col>68</xdr:col>
      <xdr:colOff>152400</xdr:colOff>
      <xdr:row>60</xdr:row>
      <xdr:rowOff>170180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53733"/>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136616</xdr:rowOff>
    </xdr:from>
    <xdr:to>
      <xdr:col>81</xdr:col>
      <xdr:colOff>95250</xdr:colOff>
      <xdr:row>61</xdr:row>
      <xdr:rowOff>66766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153143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119380</xdr:rowOff>
    </xdr:from>
    <xdr:to>
      <xdr:col>77</xdr:col>
      <xdr:colOff>95250</xdr:colOff>
      <xdr:row>61</xdr:row>
      <xdr:rowOff>49530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114209</xdr:rowOff>
    </xdr:from>
    <xdr:to>
      <xdr:col>73</xdr:col>
      <xdr:colOff>44450</xdr:colOff>
      <xdr:row>61</xdr:row>
      <xdr:rowOff>44359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01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54536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70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119380</xdr:rowOff>
    </xdr:from>
    <xdr:to>
      <xdr:col>68</xdr:col>
      <xdr:colOff>203200</xdr:colOff>
      <xdr:row>61</xdr:row>
      <xdr:rowOff>49530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59707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115933</xdr:rowOff>
    </xdr:from>
    <xdr:to>
      <xdr:col>64</xdr:col>
      <xdr:colOff>152400</xdr:colOff>
      <xdr:row>61</xdr:row>
      <xdr:rowOff>46083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56260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71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実質公債費比率は、一般会計の土地区画整理事業債や</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社会福祉施設整備事業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債の据置期間終了に伴う元金償還金額等の増加により、</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ポイント悪化し</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ったものの、類似団体内順位は上位を維持しています</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。今後も起債発行額を元金償還額以内とすることを目安に管理することで、健全な財政運営を維持するように努めていきます。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51646</xdr:rowOff>
    </xdr:from>
    <xdr:to>
      <xdr:col>81</xdr:col>
      <xdr:colOff>44450</xdr:colOff>
      <xdr:row>38</xdr:row>
      <xdr:rowOff>83820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566746"/>
          <a:ext cx="8382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35560</xdr:rowOff>
    </xdr:from>
    <xdr:to>
      <xdr:col>77</xdr:col>
      <xdr:colOff>44450</xdr:colOff>
      <xdr:row>38</xdr:row>
      <xdr:rowOff>51646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5506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3387</xdr:rowOff>
    </xdr:from>
    <xdr:to>
      <xdr:col>72</xdr:col>
      <xdr:colOff>203200</xdr:colOff>
      <xdr:row>38</xdr:row>
      <xdr:rowOff>35560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51848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118533</xdr:rowOff>
    </xdr:from>
    <xdr:to>
      <xdr:col>68</xdr:col>
      <xdr:colOff>152400</xdr:colOff>
      <xdr:row>38</xdr:row>
      <xdr:rowOff>3387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6218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33020</xdr:rowOff>
    </xdr:from>
    <xdr:to>
      <xdr:col>81</xdr:col>
      <xdr:colOff>95250</xdr:colOff>
      <xdr:row>38</xdr:row>
      <xdr:rowOff>134620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49547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9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846</xdr:rowOff>
    </xdr:from>
    <xdr:to>
      <xdr:col>77</xdr:col>
      <xdr:colOff>95250</xdr:colOff>
      <xdr:row>38</xdr:row>
      <xdr:rowOff>102446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51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36</xdr:row>
      <xdr:rowOff>112624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284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156210</xdr:rowOff>
    </xdr:from>
    <xdr:to>
      <xdr:col>73</xdr:col>
      <xdr:colOff>44450</xdr:colOff>
      <xdr:row>38</xdr:row>
      <xdr:rowOff>86360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96537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26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124037</xdr:rowOff>
    </xdr:from>
    <xdr:to>
      <xdr:col>68</xdr:col>
      <xdr:colOff>203200</xdr:colOff>
      <xdr:row>38</xdr:row>
      <xdr:rowOff>54187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46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64364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23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67733</xdr:rowOff>
    </xdr:from>
    <xdr:to>
      <xdr:col>64</xdr:col>
      <xdr:colOff>152400</xdr:colOff>
      <xdr:row>37</xdr:row>
      <xdr:rowOff>169334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8060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充当可能財源が将来負担額を上回っており、分子が負の値となることから将来負担比率は発生しません。また、平成</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年度にピークにあった地方債現在高もそれ以降は減少傾向に</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あり</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、財政は健全な状態を維持しています。今後も世代間公平のバランスも考えた計画的な地方債の発行などにより、将来世代への負担を少しでも軽減できるよう努めていきます。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令和６年度は退職者数の増加により退職金</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、保育所や小学校の会計年度任用職員の積極採用を行った</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ことに加え</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人事院勧告を踏まえた給与改定を実施したため、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全体では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しました。今後も民間委託等の推進や職員の適正配置等により、限られた財源と人員の中で市民サービスを維持・向上させる行政運営に努めていきま</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97282</xdr:rowOff>
    </xdr:from>
    <xdr:to>
      <xdr:col>24</xdr:col>
      <xdr:colOff>25400</xdr:colOff>
      <xdr:row>37</xdr:row>
      <xdr:rowOff>120142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093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4093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115570</xdr:rowOff>
    </xdr:from>
    <xdr:to>
      <xdr:col>15</xdr:col>
      <xdr:colOff>98425</xdr:colOff>
      <xdr:row>38</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4592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3556</xdr:rowOff>
    </xdr:from>
    <xdr:to>
      <xdr:col>11</xdr:col>
      <xdr:colOff>9525</xdr:colOff>
      <xdr:row>38</xdr:row>
      <xdr:rowOff>8128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186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69342</xdr:rowOff>
    </xdr:from>
    <xdr:to>
      <xdr:col>24</xdr:col>
      <xdr:colOff>76200</xdr:colOff>
      <xdr:row>37</xdr:row>
      <xdr:rowOff>170942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41419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46482</xdr:rowOff>
    </xdr:from>
    <xdr:to>
      <xdr:col>20</xdr:col>
      <xdr:colOff>38100</xdr:colOff>
      <xdr:row>37</xdr:row>
      <xdr:rowOff>148082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132859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6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64770</xdr:rowOff>
    </xdr:from>
    <xdr:to>
      <xdr:col>15</xdr:col>
      <xdr:colOff>149225</xdr:colOff>
      <xdr:row>37</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151147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124206</xdr:rowOff>
    </xdr:from>
    <xdr:to>
      <xdr:col>11</xdr:col>
      <xdr:colOff>60325</xdr:colOff>
      <xdr:row>38</xdr:row>
      <xdr:rowOff>54356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39133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128778</xdr:rowOff>
    </xdr:from>
    <xdr:to>
      <xdr:col>6</xdr:col>
      <xdr:colOff>171450</xdr:colOff>
      <xdr:row>38</xdr:row>
      <xdr:rowOff>58928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43705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委託料の増加により構成比は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ポイント増加し、類似団体平均値と比較しても</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ポイント上回っています。今後も委託業務の見直しなどによる経費削減に努めていきます。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69850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946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24130</xdr:rowOff>
    </xdr:from>
    <xdr:to>
      <xdr:col>78</xdr:col>
      <xdr:colOff>69850</xdr:colOff>
      <xdr:row>17</xdr:row>
      <xdr:rowOff>31750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387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24130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083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100330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083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162577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144780</xdr:rowOff>
    </xdr:from>
    <xdr:to>
      <xdr:col>74</xdr:col>
      <xdr:colOff>31750</xdr:colOff>
      <xdr:row>17</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59707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49530</xdr:rowOff>
    </xdr:from>
    <xdr:to>
      <xdr:col>65</xdr:col>
      <xdr:colOff>53975</xdr:colOff>
      <xdr:row>17</xdr:row>
      <xdr:rowOff>151130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135907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物件費や人件等、他の構成比の増加により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扶助費の</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構成比は</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0.6</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たものの、障がい福祉サービス費等が増加したため</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扶助費としては増加しており、</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類似団体の中でも高い水準となっています。</a:t>
          </a:r>
          <a:endParaRPr lang="ja-JP" altLang="ja-JP">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義務的経費は歳出を抑制し難い側面がありますが、引き続き扶助費の削減に努めていきます。</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167822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842500"/>
          <a:ext cx="8382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167822</xdr:rowOff>
    </xdr:from>
    <xdr:to>
      <xdr:col>19</xdr:col>
      <xdr:colOff>187325</xdr:colOff>
      <xdr:row>58</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94047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151493</xdr:rowOff>
    </xdr:from>
    <xdr:to>
      <xdr:col>15</xdr:col>
      <xdr:colOff>98425</xdr:colOff>
      <xdr:row>58</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241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20865</xdr:rowOff>
    </xdr:from>
    <xdr:to>
      <xdr:col>11</xdr:col>
      <xdr:colOff>9525</xdr:colOff>
      <xdr:row>57</xdr:row>
      <xdr:rowOff>151493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7935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19050</xdr:rowOff>
    </xdr:from>
    <xdr:to>
      <xdr:col>24</xdr:col>
      <xdr:colOff>76200</xdr:colOff>
      <xdr:row>57</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162577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117022</xdr:rowOff>
    </xdr:from>
    <xdr:to>
      <xdr:col>20</xdr:col>
      <xdr:colOff>38100</xdr:colOff>
      <xdr:row>58</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31949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76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100693</xdr:rowOff>
    </xdr:from>
    <xdr:to>
      <xdr:col>11</xdr:col>
      <xdr:colOff>60325</xdr:colOff>
      <xdr:row>58</xdr:row>
      <xdr:rowOff>30843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7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15620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141515</xdr:rowOff>
    </xdr:from>
    <xdr:to>
      <xdr:col>6</xdr:col>
      <xdr:colOff>171450</xdr:colOff>
      <xdr:row>57</xdr:row>
      <xdr:rowOff>71665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4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56442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維持補修費などが含まれているその他の項目は、前年度から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0.7</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、類似団体平均値を大きく下回ってます。今後も公共施設の老朽化に伴う維持補修費の増加が見込まれるため、予防的な修繕を行い施設の長寿命化を図るとともに、更新する時期の平準化に努めていきます。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42635</xdr:rowOff>
    </xdr:from>
    <xdr:to>
      <xdr:col>82</xdr:col>
      <xdr:colOff>107950</xdr:colOff>
      <xdr:row>55</xdr:row>
      <xdr:rowOff>118835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47238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42635</xdr:rowOff>
    </xdr:from>
    <xdr:to>
      <xdr:col>78</xdr:col>
      <xdr:colOff>69850</xdr:colOff>
      <xdr:row>55</xdr:row>
      <xdr:rowOff>53522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42635</xdr:rowOff>
    </xdr:from>
    <xdr:to>
      <xdr:col>73</xdr:col>
      <xdr:colOff>180975</xdr:colOff>
      <xdr:row>55</xdr:row>
      <xdr:rowOff>53522</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20865</xdr:rowOff>
    </xdr:from>
    <xdr:to>
      <xdr:col>69</xdr:col>
      <xdr:colOff>92075</xdr:colOff>
      <xdr:row>55</xdr:row>
      <xdr:rowOff>42635</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9450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68035</xdr:rowOff>
    </xdr:from>
    <xdr:to>
      <xdr:col>82</xdr:col>
      <xdr:colOff>158750</xdr:colOff>
      <xdr:row>55</xdr:row>
      <xdr:rowOff>169635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84562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163285</xdr:rowOff>
    </xdr:from>
    <xdr:to>
      <xdr:col>78</xdr:col>
      <xdr:colOff>120650</xdr:colOff>
      <xdr:row>55</xdr:row>
      <xdr:rowOff>93435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103612</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19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2722</xdr:rowOff>
    </xdr:from>
    <xdr:to>
      <xdr:col>74</xdr:col>
      <xdr:colOff>31750</xdr:colOff>
      <xdr:row>55</xdr:row>
      <xdr:rowOff>104322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114499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163285</xdr:rowOff>
    </xdr:from>
    <xdr:to>
      <xdr:col>69</xdr:col>
      <xdr:colOff>142875</xdr:colOff>
      <xdr:row>55</xdr:row>
      <xdr:rowOff>93435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103612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141515</xdr:rowOff>
    </xdr:from>
    <xdr:to>
      <xdr:col>65</xdr:col>
      <xdr:colOff>53975</xdr:colOff>
      <xdr:row>55</xdr:row>
      <xdr:rowOff>71665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81842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他の経費に比して増加が緩やかであったため</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、構成比は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より低い</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水準</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となりました</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。今後も補助金等の見直しを行い、その目的や効果等を検証し、廃止や整理統合等に努めていきます。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113284</xdr:rowOff>
    </xdr:from>
    <xdr:to>
      <xdr:col>82</xdr:col>
      <xdr:colOff>107950</xdr:colOff>
      <xdr:row>36</xdr:row>
      <xdr:rowOff>154432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285484"/>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145288</xdr:rowOff>
    </xdr:from>
    <xdr:to>
      <xdr:col>78</xdr:col>
      <xdr:colOff>69850</xdr:colOff>
      <xdr:row>36</xdr:row>
      <xdr:rowOff>154432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1748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99568</xdr:rowOff>
    </xdr:from>
    <xdr:to>
      <xdr:col>73</xdr:col>
      <xdr:colOff>180975</xdr:colOff>
      <xdr:row>36</xdr:row>
      <xdr:rowOff>145288</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2717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30988</xdr:rowOff>
    </xdr:from>
    <xdr:to>
      <xdr:col>69</xdr:col>
      <xdr:colOff>92075</xdr:colOff>
      <xdr:row>36</xdr:row>
      <xdr:rowOff>99568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004800" y="620318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62484</xdr:rowOff>
    </xdr:from>
    <xdr:to>
      <xdr:col>82</xdr:col>
      <xdr:colOff>158750</xdr:colOff>
      <xdr:row>36</xdr:row>
      <xdr:rowOff>164084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79011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7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103632</xdr:rowOff>
    </xdr:from>
    <xdr:to>
      <xdr:col>78</xdr:col>
      <xdr:colOff>120650</xdr:colOff>
      <xdr:row>37</xdr:row>
      <xdr:rowOff>33782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94488</xdr:rowOff>
    </xdr:from>
    <xdr:to>
      <xdr:col>74</xdr:col>
      <xdr:colOff>31750</xdr:colOff>
      <xdr:row>37</xdr:row>
      <xdr:rowOff>24638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26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48768</xdr:rowOff>
    </xdr:from>
    <xdr:to>
      <xdr:col>69</xdr:col>
      <xdr:colOff>142875</xdr:colOff>
      <xdr:row>36</xdr:row>
      <xdr:rowOff>150368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160545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発行額を元金償還額以内を目安に管理する抑制策を行ってきたことにより、類似団体平均値と比較して、極めて低い数値となっています。今後も施設の長寿命化を図り、将来世代への負担となる普通建設事業を適正な水準に保つよう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99568</xdr:rowOff>
    </xdr:from>
    <xdr:to>
      <xdr:col>24</xdr:col>
      <xdr:colOff>25400</xdr:colOff>
      <xdr:row>74</xdr:row>
      <xdr:rowOff>113284</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78686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90424</xdr:rowOff>
    </xdr:from>
    <xdr:to>
      <xdr:col>19</xdr:col>
      <xdr:colOff>187325</xdr:colOff>
      <xdr:row>74</xdr:row>
      <xdr:rowOff>113284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7777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81280</xdr:rowOff>
    </xdr:from>
    <xdr:to>
      <xdr:col>15</xdr:col>
      <xdr:colOff>98425</xdr:colOff>
      <xdr:row>74</xdr:row>
      <xdr:rowOff>90424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76858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81280</xdr:rowOff>
    </xdr:from>
    <xdr:to>
      <xdr:col>11</xdr:col>
      <xdr:colOff>9525</xdr:colOff>
      <xdr:row>74</xdr:row>
      <xdr:rowOff>85852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76858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48768</xdr:rowOff>
    </xdr:from>
    <xdr:to>
      <xdr:col>24</xdr:col>
      <xdr:colOff>76200</xdr:colOff>
      <xdr:row>74</xdr:row>
      <xdr:rowOff>150368</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3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128795</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44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62484</xdr:rowOff>
    </xdr:from>
    <xdr:to>
      <xdr:col>20</xdr:col>
      <xdr:colOff>38100</xdr:colOff>
      <xdr:row>74</xdr:row>
      <xdr:rowOff>164084</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4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2811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18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39624</xdr:rowOff>
    </xdr:from>
    <xdr:to>
      <xdr:col>15</xdr:col>
      <xdr:colOff>149225</xdr:colOff>
      <xdr:row>74</xdr:row>
      <xdr:rowOff>141224</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151401</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30480</xdr:rowOff>
    </xdr:from>
    <xdr:to>
      <xdr:col>11</xdr:col>
      <xdr:colOff>60325</xdr:colOff>
      <xdr:row>74</xdr:row>
      <xdr:rowOff>132080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142257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35052</xdr:rowOff>
    </xdr:from>
    <xdr:to>
      <xdr:col>6</xdr:col>
      <xdr:colOff>171450</xdr:colOff>
      <xdr:row>74</xdr:row>
      <xdr:rowOff>136652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146829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繰出金などが含まれている公債費以外の項目は、主に後期高齢者医療広域連合の負担金や後期高齢者医療の繰出金であり、前年度から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しましたが、類似団体平均値と比較すると</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0.9</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ポイント上回っています。今後も事務事業の見直しにより経費を削減することで、普通会計の負担額を減らすよう努めていきます。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77</xdr:row>
      <xdr:rowOff>1270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876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157480</xdr:rowOff>
    </xdr:from>
    <xdr:to>
      <xdr:col>78</xdr:col>
      <xdr:colOff>69850</xdr:colOff>
      <xdr:row>77</xdr:row>
      <xdr:rowOff>8889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1876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149861</xdr:rowOff>
    </xdr:from>
    <xdr:to>
      <xdr:col>73</xdr:col>
      <xdr:colOff>180975</xdr:colOff>
      <xdr:row>77</xdr:row>
      <xdr:rowOff>8889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18006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73661</xdr:rowOff>
    </xdr:from>
    <xdr:to>
      <xdr:col>69</xdr:col>
      <xdr:colOff>92075</xdr:colOff>
      <xdr:row>76</xdr:row>
      <xdr:rowOff>149861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004800" y="13103861"/>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121920</xdr:rowOff>
    </xdr:from>
    <xdr:to>
      <xdr:col>82</xdr:col>
      <xdr:colOff>158750</xdr:colOff>
      <xdr:row>77</xdr:row>
      <xdr:rowOff>52070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93997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106680</xdr:rowOff>
    </xdr:from>
    <xdr:to>
      <xdr:col>78</xdr:col>
      <xdr:colOff>120650</xdr:colOff>
      <xdr:row>77</xdr:row>
      <xdr:rowOff>36830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129539</xdr:rowOff>
    </xdr:from>
    <xdr:to>
      <xdr:col>74</xdr:col>
      <xdr:colOff>31750</xdr:colOff>
      <xdr:row>77</xdr:row>
      <xdr:rowOff>59689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44466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99061</xdr:rowOff>
    </xdr:from>
    <xdr:to>
      <xdr:col>69</xdr:col>
      <xdr:colOff>142875</xdr:colOff>
      <xdr:row>77</xdr:row>
      <xdr:rowOff>29211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22861</xdr:rowOff>
    </xdr:from>
    <xdr:to>
      <xdr:col>65</xdr:col>
      <xdr:colOff>53975</xdr:colOff>
      <xdr:row>76</xdr:row>
      <xdr:rowOff>124461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109238</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139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133382</xdr:rowOff>
    </xdr:from>
    <xdr:to>
      <xdr:col>29</xdr:col>
      <xdr:colOff>127000</xdr:colOff>
      <xdr:row>19</xdr:row>
      <xdr:rowOff>81394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7107"/>
          <a:ext cx="647700" cy="119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81394</xdr:rowOff>
    </xdr:from>
    <xdr:to>
      <xdr:col>26</xdr:col>
      <xdr:colOff>50800</xdr:colOff>
      <xdr:row>19</xdr:row>
      <xdr:rowOff>107378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86569"/>
          <a:ext cx="6985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101283</xdr:rowOff>
    </xdr:from>
    <xdr:to>
      <xdr:col>22</xdr:col>
      <xdr:colOff>114300</xdr:colOff>
      <xdr:row>19</xdr:row>
      <xdr:rowOff>107378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06458"/>
          <a:ext cx="698500" cy="60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101283</xdr:rowOff>
    </xdr:from>
    <xdr:to>
      <xdr:col>18</xdr:col>
      <xdr:colOff>177800</xdr:colOff>
      <xdr:row>19</xdr:row>
      <xdr:rowOff>116237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6458"/>
          <a:ext cx="698500" cy="149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149382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82582</xdr:rowOff>
    </xdr:from>
    <xdr:to>
      <xdr:col>29</xdr:col>
      <xdr:colOff>177800</xdr:colOff>
      <xdr:row>19</xdr:row>
      <xdr:rowOff>12732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6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54659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8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30594</xdr:rowOff>
    </xdr:from>
    <xdr:to>
      <xdr:col>26</xdr:col>
      <xdr:colOff>101600</xdr:colOff>
      <xdr:row>19</xdr:row>
      <xdr:rowOff>132194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357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116971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221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56578</xdr:rowOff>
    </xdr:from>
    <xdr:to>
      <xdr:col>22</xdr:col>
      <xdr:colOff>165100</xdr:colOff>
      <xdr:row>19</xdr:row>
      <xdr:rowOff>158178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617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142955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8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50483</xdr:rowOff>
    </xdr:from>
    <xdr:to>
      <xdr:col>19</xdr:col>
      <xdr:colOff>38100</xdr:colOff>
      <xdr:row>19</xdr:row>
      <xdr:rowOff>152083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56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136860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4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65437</xdr:rowOff>
    </xdr:from>
    <xdr:to>
      <xdr:col>15</xdr:col>
      <xdr:colOff>101600</xdr:colOff>
      <xdr:row>19</xdr:row>
      <xdr:rowOff>167037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706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151814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102768</xdr:rowOff>
    </xdr:from>
    <xdr:to>
      <xdr:col>29</xdr:col>
      <xdr:colOff>127000</xdr:colOff>
      <xdr:row>37</xdr:row>
      <xdr:rowOff>148946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227468"/>
          <a:ext cx="647700" cy="46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148946</xdr:rowOff>
    </xdr:from>
    <xdr:to>
      <xdr:col>26</xdr:col>
      <xdr:colOff>50800</xdr:colOff>
      <xdr:row>37</xdr:row>
      <xdr:rowOff>180917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273646"/>
          <a:ext cx="698500" cy="31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180917</xdr:rowOff>
    </xdr:from>
    <xdr:to>
      <xdr:col>22</xdr:col>
      <xdr:colOff>114300</xdr:colOff>
      <xdr:row>37</xdr:row>
      <xdr:rowOff>206977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305617"/>
          <a:ext cx="698500" cy="26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180460</xdr:rowOff>
    </xdr:from>
    <xdr:to>
      <xdr:col>18</xdr:col>
      <xdr:colOff>177800</xdr:colOff>
      <xdr:row>37</xdr:row>
      <xdr:rowOff>206977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7305160"/>
          <a:ext cx="698500" cy="26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51968</xdr:rowOff>
    </xdr:from>
    <xdr:to>
      <xdr:col>29</xdr:col>
      <xdr:colOff>177800</xdr:colOff>
      <xdr:row>37</xdr:row>
      <xdr:rowOff>153568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76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24045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4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98146</xdr:rowOff>
    </xdr:from>
    <xdr:to>
      <xdr:col>26</xdr:col>
      <xdr:colOff>101600</xdr:colOff>
      <xdr:row>37</xdr:row>
      <xdr:rowOff>199746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222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184523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309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130117</xdr:rowOff>
    </xdr:from>
    <xdr:to>
      <xdr:col>22</xdr:col>
      <xdr:colOff>165100</xdr:colOff>
      <xdr:row>37</xdr:row>
      <xdr:rowOff>231717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2548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216494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34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156177</xdr:rowOff>
    </xdr:from>
    <xdr:to>
      <xdr:col>19</xdr:col>
      <xdr:colOff>38100</xdr:colOff>
      <xdr:row>37</xdr:row>
      <xdr:rowOff>257777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808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242554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67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129660</xdr:rowOff>
    </xdr:from>
    <xdr:to>
      <xdr:col>15</xdr:col>
      <xdr:colOff>101600</xdr:colOff>
      <xdr:row>37</xdr:row>
      <xdr:rowOff>231260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2543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216037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34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26347</xdr:rowOff>
    </xdr:from>
    <xdr:to>
      <xdr:col>24</xdr:col>
      <xdr:colOff>63500</xdr:colOff>
      <xdr:row>37</xdr:row>
      <xdr:rowOff>1560</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98547"/>
          <a:ext cx="838200" cy="14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1560</xdr:rowOff>
    </xdr:from>
    <xdr:to>
      <xdr:col>19</xdr:col>
      <xdr:colOff>177800</xdr:colOff>
      <xdr:row>37</xdr:row>
      <xdr:rowOff>8287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45210"/>
          <a:ext cx="8890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161352</xdr:rowOff>
    </xdr:from>
    <xdr:to>
      <xdr:col>15</xdr:col>
      <xdr:colOff>50800</xdr:colOff>
      <xdr:row>37</xdr:row>
      <xdr:rowOff>8287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33552"/>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161352</xdr:rowOff>
    </xdr:from>
    <xdr:to>
      <xdr:col>10</xdr:col>
      <xdr:colOff>114300</xdr:colOff>
      <xdr:row>36</xdr:row>
      <xdr:rowOff>161972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33552"/>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146997</xdr:rowOff>
    </xdr:from>
    <xdr:to>
      <xdr:col>24</xdr:col>
      <xdr:colOff>114300</xdr:colOff>
      <xdr:row>36</xdr:row>
      <xdr:rowOff>77147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4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125424</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2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122210</xdr:rowOff>
    </xdr:from>
    <xdr:to>
      <xdr:col>20</xdr:col>
      <xdr:colOff>38100</xdr:colOff>
      <xdr:row>37</xdr:row>
      <xdr:rowOff>52360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9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43487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387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128937</xdr:rowOff>
    </xdr:from>
    <xdr:to>
      <xdr:col>15</xdr:col>
      <xdr:colOff>101600</xdr:colOff>
      <xdr:row>37</xdr:row>
      <xdr:rowOff>59087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0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50214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110552</xdr:rowOff>
    </xdr:from>
    <xdr:to>
      <xdr:col>10</xdr:col>
      <xdr:colOff>165100</xdr:colOff>
      <xdr:row>37</xdr:row>
      <xdr:rowOff>40702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8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31829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7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111172</xdr:rowOff>
    </xdr:from>
    <xdr:to>
      <xdr:col>6</xdr:col>
      <xdr:colOff>38100</xdr:colOff>
      <xdr:row>37</xdr:row>
      <xdr:rowOff>41322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8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32449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7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36046</xdr:rowOff>
    </xdr:from>
    <xdr:to>
      <xdr:col>24</xdr:col>
      <xdr:colOff>63500</xdr:colOff>
      <xdr:row>56</xdr:row>
      <xdr:rowOff>98693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37246"/>
          <a:ext cx="838200" cy="62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98693</xdr:rowOff>
    </xdr:from>
    <xdr:to>
      <xdr:col>19</xdr:col>
      <xdr:colOff>177800</xdr:colOff>
      <xdr:row>56</xdr:row>
      <xdr:rowOff>112943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699893"/>
          <a:ext cx="889000" cy="14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112943</xdr:rowOff>
    </xdr:from>
    <xdr:to>
      <xdr:col>15</xdr:col>
      <xdr:colOff>50800</xdr:colOff>
      <xdr:row>56</xdr:row>
      <xdr:rowOff>170615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14143"/>
          <a:ext cx="889000" cy="5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132548</xdr:rowOff>
    </xdr:from>
    <xdr:to>
      <xdr:col>10</xdr:col>
      <xdr:colOff>114300</xdr:colOff>
      <xdr:row>56</xdr:row>
      <xdr:rowOff>170615</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a:off x="1130300" y="9733748"/>
          <a:ext cx="889000" cy="3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156696</xdr:rowOff>
    </xdr:from>
    <xdr:to>
      <xdr:col>24</xdr:col>
      <xdr:colOff>114300</xdr:colOff>
      <xdr:row>56</xdr:row>
      <xdr:rowOff>86846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58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8123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43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47893</xdr:rowOff>
    </xdr:from>
    <xdr:to>
      <xdr:col>20</xdr:col>
      <xdr:colOff>38100</xdr:colOff>
      <xdr:row>56</xdr:row>
      <xdr:rowOff>149493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649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166020</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424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62143</xdr:rowOff>
    </xdr:from>
    <xdr:to>
      <xdr:col>15</xdr:col>
      <xdr:colOff>101600</xdr:colOff>
      <xdr:row>56</xdr:row>
      <xdr:rowOff>163743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663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8820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438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119815</xdr:rowOff>
    </xdr:from>
    <xdr:to>
      <xdr:col>10</xdr:col>
      <xdr:colOff>165100</xdr:colOff>
      <xdr:row>57</xdr:row>
      <xdr:rowOff>49965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2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66492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9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81748</xdr:rowOff>
    </xdr:from>
    <xdr:to>
      <xdr:col>6</xdr:col>
      <xdr:colOff>38100</xdr:colOff>
      <xdr:row>57</xdr:row>
      <xdr:rowOff>11898</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82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28425</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58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162522</xdr:rowOff>
    </xdr:from>
    <xdr:to>
      <xdr:col>24</xdr:col>
      <xdr:colOff>63500</xdr:colOff>
      <xdr:row>78</xdr:row>
      <xdr:rowOff>2845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364172"/>
          <a:ext cx="8382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168808</xdr:rowOff>
    </xdr:from>
    <xdr:to>
      <xdr:col>19</xdr:col>
      <xdr:colOff>177800</xdr:colOff>
      <xdr:row>78</xdr:row>
      <xdr:rowOff>2845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370458"/>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168808</xdr:rowOff>
    </xdr:from>
    <xdr:to>
      <xdr:col>15</xdr:col>
      <xdr:colOff>50800</xdr:colOff>
      <xdr:row>78</xdr:row>
      <xdr:rowOff>10846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370458"/>
          <a:ext cx="8890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10846</xdr:rowOff>
    </xdr:from>
    <xdr:to>
      <xdr:col>10</xdr:col>
      <xdr:colOff>114300</xdr:colOff>
      <xdr:row>78</xdr:row>
      <xdr:rowOff>32296</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83946"/>
          <a:ext cx="889000" cy="2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111722</xdr:rowOff>
    </xdr:from>
    <xdr:to>
      <xdr:col>24</xdr:col>
      <xdr:colOff>114300</xdr:colOff>
      <xdr:row>78</xdr:row>
      <xdr:rowOff>41872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31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90149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29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123495</xdr:rowOff>
    </xdr:from>
    <xdr:to>
      <xdr:col>20</xdr:col>
      <xdr:colOff>38100</xdr:colOff>
      <xdr:row>78</xdr:row>
      <xdr:rowOff>53645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3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70172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100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118008</xdr:rowOff>
    </xdr:from>
    <xdr:to>
      <xdr:col>15</xdr:col>
      <xdr:colOff>101600</xdr:colOff>
      <xdr:row>78</xdr:row>
      <xdr:rowOff>48158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31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39285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41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131496</xdr:rowOff>
    </xdr:from>
    <xdr:to>
      <xdr:col>10</xdr:col>
      <xdr:colOff>165100</xdr:colOff>
      <xdr:row>78</xdr:row>
      <xdr:rowOff>61646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333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52773</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42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152946</xdr:rowOff>
    </xdr:from>
    <xdr:to>
      <xdr:col>6</xdr:col>
      <xdr:colOff>38100</xdr:colOff>
      <xdr:row>78</xdr:row>
      <xdr:rowOff>83096</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35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74223</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44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165773</xdr:rowOff>
    </xdr:from>
    <xdr:to>
      <xdr:col>24</xdr:col>
      <xdr:colOff>63500</xdr:colOff>
      <xdr:row>96</xdr:row>
      <xdr:rowOff>55969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453523"/>
          <a:ext cx="838200" cy="61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55969</xdr:rowOff>
    </xdr:from>
    <xdr:to>
      <xdr:col>19</xdr:col>
      <xdr:colOff>177800</xdr:colOff>
      <xdr:row>96</xdr:row>
      <xdr:rowOff>113867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515169"/>
          <a:ext cx="889000" cy="57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106299</xdr:rowOff>
    </xdr:from>
    <xdr:to>
      <xdr:col>15</xdr:col>
      <xdr:colOff>50800</xdr:colOff>
      <xdr:row>96</xdr:row>
      <xdr:rowOff>113867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94049"/>
          <a:ext cx="889000" cy="17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106299</xdr:rowOff>
    </xdr:from>
    <xdr:to>
      <xdr:col>10</xdr:col>
      <xdr:colOff>114300</xdr:colOff>
      <xdr:row>97</xdr:row>
      <xdr:rowOff>119342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94049"/>
          <a:ext cx="889000" cy="35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114973</xdr:rowOff>
    </xdr:from>
    <xdr:to>
      <xdr:col>24</xdr:col>
      <xdr:colOff>114300</xdr:colOff>
      <xdr:row>96</xdr:row>
      <xdr:rowOff>45123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0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93400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381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5169</xdr:rowOff>
    </xdr:from>
    <xdr:to>
      <xdr:col>20</xdr:col>
      <xdr:colOff>38100</xdr:colOff>
      <xdr:row>96</xdr:row>
      <xdr:rowOff>106769</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6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97896</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5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63067</xdr:rowOff>
    </xdr:from>
    <xdr:to>
      <xdr:col>15</xdr:col>
      <xdr:colOff>101600</xdr:colOff>
      <xdr:row>96</xdr:row>
      <xdr:rowOff>164667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22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155794</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614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55499</xdr:rowOff>
    </xdr:from>
    <xdr:to>
      <xdr:col>10</xdr:col>
      <xdr:colOff>165100</xdr:colOff>
      <xdr:row>95</xdr:row>
      <xdr:rowOff>157099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148226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43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68542</xdr:rowOff>
    </xdr:from>
    <xdr:to>
      <xdr:col>6</xdr:col>
      <xdr:colOff>38100</xdr:colOff>
      <xdr:row>97</xdr:row>
      <xdr:rowOff>170142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69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161269</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791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146623</xdr:rowOff>
    </xdr:from>
    <xdr:to>
      <xdr:col>55</xdr:col>
      <xdr:colOff>0</xdr:colOff>
      <xdr:row>38</xdr:row>
      <xdr:rowOff>59037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490273"/>
          <a:ext cx="838200" cy="8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39791</xdr:rowOff>
    </xdr:from>
    <xdr:to>
      <xdr:col>50</xdr:col>
      <xdr:colOff>114300</xdr:colOff>
      <xdr:row>38</xdr:row>
      <xdr:rowOff>59037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554891"/>
          <a:ext cx="889000" cy="1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39791</xdr:rowOff>
    </xdr:from>
    <xdr:to>
      <xdr:col>45</xdr:col>
      <xdr:colOff>177800</xdr:colOff>
      <xdr:row>38</xdr:row>
      <xdr:rowOff>105649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554891"/>
          <a:ext cx="889000" cy="65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96821</xdr:rowOff>
    </xdr:from>
    <xdr:to>
      <xdr:col>41</xdr:col>
      <xdr:colOff>50800</xdr:colOff>
      <xdr:row>38</xdr:row>
      <xdr:rowOff>105649</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411771"/>
          <a:ext cx="889000" cy="1208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95823</xdr:rowOff>
    </xdr:from>
    <xdr:to>
      <xdr:col>55</xdr:col>
      <xdr:colOff>50800</xdr:colOff>
      <xdr:row>38</xdr:row>
      <xdr:rowOff>25974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3947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74250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417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8237</xdr:rowOff>
    </xdr:from>
    <xdr:to>
      <xdr:col>50</xdr:col>
      <xdr:colOff>165100</xdr:colOff>
      <xdr:row>38</xdr:row>
      <xdr:rowOff>109837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52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100964</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61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160441</xdr:rowOff>
    </xdr:from>
    <xdr:to>
      <xdr:col>46</xdr:col>
      <xdr:colOff>38100</xdr:colOff>
      <xdr:row>38</xdr:row>
      <xdr:rowOff>90591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50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81718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9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54849</xdr:rowOff>
    </xdr:from>
    <xdr:to>
      <xdr:col>41</xdr:col>
      <xdr:colOff>101600</xdr:colOff>
      <xdr:row>38</xdr:row>
      <xdr:rowOff>156449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56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147576</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66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46021</xdr:rowOff>
    </xdr:from>
    <xdr:to>
      <xdr:col>36</xdr:col>
      <xdr:colOff>165100</xdr:colOff>
      <xdr:row>31</xdr:row>
      <xdr:rowOff>147621</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138748</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53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136761</xdr:rowOff>
    </xdr:from>
    <xdr:to>
      <xdr:col>55</xdr:col>
      <xdr:colOff>0</xdr:colOff>
      <xdr:row>56</xdr:row>
      <xdr:rowOff>151669</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9737961"/>
          <a:ext cx="838200" cy="1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81048</xdr:rowOff>
    </xdr:from>
    <xdr:to>
      <xdr:col>50</xdr:col>
      <xdr:colOff>114300</xdr:colOff>
      <xdr:row>56</xdr:row>
      <xdr:rowOff>136761</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8750300" y="9682248"/>
          <a:ext cx="889000" cy="5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81048</xdr:rowOff>
    </xdr:from>
    <xdr:to>
      <xdr:col>45</xdr:col>
      <xdr:colOff>177800</xdr:colOff>
      <xdr:row>56</xdr:row>
      <xdr:rowOff>114767</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682248"/>
          <a:ext cx="889000" cy="3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114767</xdr:rowOff>
    </xdr:from>
    <xdr:to>
      <xdr:col>41</xdr:col>
      <xdr:colOff>50800</xdr:colOff>
      <xdr:row>56</xdr:row>
      <xdr:rowOff>136026</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715967"/>
          <a:ext cx="889000" cy="2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100869</xdr:rowOff>
    </xdr:from>
    <xdr:to>
      <xdr:col>55</xdr:col>
      <xdr:colOff>50800</xdr:colOff>
      <xdr:row>57</xdr:row>
      <xdr:rowOff>31019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702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79296</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68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85961</xdr:rowOff>
    </xdr:from>
    <xdr:to>
      <xdr:col>50</xdr:col>
      <xdr:colOff>165100</xdr:colOff>
      <xdr:row>57</xdr:row>
      <xdr:rowOff>16111</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68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7238</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779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30248</xdr:rowOff>
    </xdr:from>
    <xdr:to>
      <xdr:col>46</xdr:col>
      <xdr:colOff>38100</xdr:colOff>
      <xdr:row>56</xdr:row>
      <xdr:rowOff>131848</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63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122975</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724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63967</xdr:rowOff>
    </xdr:from>
    <xdr:to>
      <xdr:col>41</xdr:col>
      <xdr:colOff>101600</xdr:colOff>
      <xdr:row>56</xdr:row>
      <xdr:rowOff>165567</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66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156694</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75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85226</xdr:rowOff>
    </xdr:from>
    <xdr:to>
      <xdr:col>36</xdr:col>
      <xdr:colOff>165100</xdr:colOff>
      <xdr:row>57</xdr:row>
      <xdr:rowOff>15376</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68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6503</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779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158674</xdr:rowOff>
    </xdr:from>
    <xdr:to>
      <xdr:col>55</xdr:col>
      <xdr:colOff>0</xdr:colOff>
      <xdr:row>78</xdr:row>
      <xdr:rowOff>99078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188874"/>
          <a:ext cx="838200" cy="283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113595</xdr:rowOff>
    </xdr:from>
    <xdr:to>
      <xdr:col>50</xdr:col>
      <xdr:colOff>114300</xdr:colOff>
      <xdr:row>76</xdr:row>
      <xdr:rowOff>158674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8750300" y="13143795"/>
          <a:ext cx="889000" cy="4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113595</xdr:rowOff>
    </xdr:from>
    <xdr:to>
      <xdr:col>45</xdr:col>
      <xdr:colOff>177800</xdr:colOff>
      <xdr:row>77</xdr:row>
      <xdr:rowOff>155885</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143795"/>
          <a:ext cx="889000" cy="213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95879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29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62274</xdr:rowOff>
    </xdr:from>
    <xdr:to>
      <xdr:col>41</xdr:col>
      <xdr:colOff>50800</xdr:colOff>
      <xdr:row>77</xdr:row>
      <xdr:rowOff>155885</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263924"/>
          <a:ext cx="889000" cy="9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48278</xdr:rowOff>
    </xdr:from>
    <xdr:to>
      <xdr:col>55</xdr:col>
      <xdr:colOff>50800</xdr:colOff>
      <xdr:row>78</xdr:row>
      <xdr:rowOff>149878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42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134655</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33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107874</xdr:rowOff>
    </xdr:from>
    <xdr:to>
      <xdr:col>50</xdr:col>
      <xdr:colOff>165100</xdr:colOff>
      <xdr:row>77</xdr:row>
      <xdr:rowOff>38024</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1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54551</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62795</xdr:rowOff>
    </xdr:from>
    <xdr:to>
      <xdr:col>46</xdr:col>
      <xdr:colOff>38100</xdr:colOff>
      <xdr:row>76</xdr:row>
      <xdr:rowOff>164395</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09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9471</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483111" y="1286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105085</xdr:rowOff>
    </xdr:from>
    <xdr:to>
      <xdr:col>41</xdr:col>
      <xdr:colOff>101600</xdr:colOff>
      <xdr:row>78</xdr:row>
      <xdr:rowOff>35235</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0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26362</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39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11474</xdr:rowOff>
    </xdr:from>
    <xdr:to>
      <xdr:col>36</xdr:col>
      <xdr:colOff>165100</xdr:colOff>
      <xdr:row>77</xdr:row>
      <xdr:rowOff>113074</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13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104201</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3305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66663</xdr:rowOff>
    </xdr:from>
    <xdr:to>
      <xdr:col>55</xdr:col>
      <xdr:colOff>0</xdr:colOff>
      <xdr:row>96</xdr:row>
      <xdr:rowOff>168177</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9639300" y="16525863"/>
          <a:ext cx="838200" cy="10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168177</xdr:rowOff>
    </xdr:from>
    <xdr:to>
      <xdr:col>50</xdr:col>
      <xdr:colOff>114300</xdr:colOff>
      <xdr:row>97</xdr:row>
      <xdr:rowOff>33989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6627377"/>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33989</xdr:rowOff>
    </xdr:from>
    <xdr:to>
      <xdr:col>45</xdr:col>
      <xdr:colOff>177800</xdr:colOff>
      <xdr:row>98</xdr:row>
      <xdr:rowOff>14477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664639"/>
          <a:ext cx="889000" cy="15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51036</xdr:rowOff>
    </xdr:from>
    <xdr:to>
      <xdr:col>41</xdr:col>
      <xdr:colOff>50800</xdr:colOff>
      <xdr:row>98</xdr:row>
      <xdr:rowOff>14477</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681686"/>
          <a:ext cx="889000" cy="134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15863</xdr:rowOff>
    </xdr:from>
    <xdr:to>
      <xdr:col>55</xdr:col>
      <xdr:colOff>50800</xdr:colOff>
      <xdr:row>96</xdr:row>
      <xdr:rowOff>117463</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47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165740</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453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117377</xdr:rowOff>
    </xdr:from>
    <xdr:to>
      <xdr:col>50</xdr:col>
      <xdr:colOff>165100</xdr:colOff>
      <xdr:row>97</xdr:row>
      <xdr:rowOff>47527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57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38654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669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154639</xdr:rowOff>
    </xdr:from>
    <xdr:to>
      <xdr:col>46</xdr:col>
      <xdr:colOff>38100</xdr:colOff>
      <xdr:row>97</xdr:row>
      <xdr:rowOff>84789</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61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75916</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670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135127</xdr:rowOff>
    </xdr:from>
    <xdr:to>
      <xdr:col>41</xdr:col>
      <xdr:colOff>101600</xdr:colOff>
      <xdr:row>98</xdr:row>
      <xdr:rowOff>65277</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76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56404</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85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236</xdr:rowOff>
    </xdr:from>
    <xdr:to>
      <xdr:col>36</xdr:col>
      <xdr:colOff>165100</xdr:colOff>
      <xdr:row>97</xdr:row>
      <xdr:rowOff>101836</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63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92963</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72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79153</xdr:rowOff>
    </xdr:from>
    <xdr:to>
      <xdr:col>85</xdr:col>
      <xdr:colOff>127000</xdr:colOff>
      <xdr:row>78</xdr:row>
      <xdr:rowOff>87089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452253"/>
          <a:ext cx="8382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87089</xdr:rowOff>
    </xdr:from>
    <xdr:to>
      <xdr:col>81</xdr:col>
      <xdr:colOff>50800</xdr:colOff>
      <xdr:row>78</xdr:row>
      <xdr:rowOff>107843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460189"/>
          <a:ext cx="889000" cy="2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107843</xdr:rowOff>
    </xdr:from>
    <xdr:to>
      <xdr:col>76</xdr:col>
      <xdr:colOff>114300</xdr:colOff>
      <xdr:row>78</xdr:row>
      <xdr:rowOff>119094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480943"/>
          <a:ext cx="889000" cy="1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117804</xdr:rowOff>
    </xdr:from>
    <xdr:to>
      <xdr:col>71</xdr:col>
      <xdr:colOff>177800</xdr:colOff>
      <xdr:row>78</xdr:row>
      <xdr:rowOff>119094</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490904"/>
          <a:ext cx="8890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28353</xdr:rowOff>
    </xdr:from>
    <xdr:to>
      <xdr:col>85</xdr:col>
      <xdr:colOff>177800</xdr:colOff>
      <xdr:row>78</xdr:row>
      <xdr:rowOff>129953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40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114730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316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36289</xdr:rowOff>
    </xdr:from>
    <xdr:to>
      <xdr:col>81</xdr:col>
      <xdr:colOff>101600</xdr:colOff>
      <xdr:row>78</xdr:row>
      <xdr:rowOff>137889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40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129016</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50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57043</xdr:rowOff>
    </xdr:from>
    <xdr:to>
      <xdr:col>76</xdr:col>
      <xdr:colOff>165100</xdr:colOff>
      <xdr:row>78</xdr:row>
      <xdr:rowOff>158643</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43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149770</xdr:rowOff>
    </xdr:from>
    <xdr:ext cx="469744"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57428" y="1352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68294</xdr:rowOff>
    </xdr:from>
    <xdr:to>
      <xdr:col>72</xdr:col>
      <xdr:colOff>38100</xdr:colOff>
      <xdr:row>78</xdr:row>
      <xdr:rowOff>169894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44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161021</xdr:rowOff>
    </xdr:from>
    <xdr:ext cx="469744"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68428" y="13534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67004</xdr:rowOff>
    </xdr:from>
    <xdr:to>
      <xdr:col>67</xdr:col>
      <xdr:colOff>101600</xdr:colOff>
      <xdr:row>78</xdr:row>
      <xdr:rowOff>168604</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4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159731</xdr:rowOff>
    </xdr:from>
    <xdr:ext cx="469744"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79428" y="135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132004</xdr:rowOff>
    </xdr:from>
    <xdr:to>
      <xdr:col>85</xdr:col>
      <xdr:colOff>127000</xdr:colOff>
      <xdr:row>97</xdr:row>
      <xdr:rowOff>10846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248304"/>
          <a:ext cx="838200" cy="39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10846</xdr:rowOff>
    </xdr:from>
    <xdr:to>
      <xdr:col>81</xdr:col>
      <xdr:colOff>50800</xdr:colOff>
      <xdr:row>97</xdr:row>
      <xdr:rowOff>56198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641496"/>
          <a:ext cx="889000" cy="4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56198</xdr:rowOff>
    </xdr:from>
    <xdr:to>
      <xdr:col>76</xdr:col>
      <xdr:colOff>114300</xdr:colOff>
      <xdr:row>97</xdr:row>
      <xdr:rowOff>86385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686848"/>
          <a:ext cx="889000" cy="3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24473</xdr:rowOff>
    </xdr:from>
    <xdr:to>
      <xdr:col>71</xdr:col>
      <xdr:colOff>177800</xdr:colOff>
      <xdr:row>97</xdr:row>
      <xdr:rowOff>86385</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483673"/>
          <a:ext cx="889000" cy="233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81204</xdr:rowOff>
    </xdr:from>
    <xdr:to>
      <xdr:col>85</xdr:col>
      <xdr:colOff>177800</xdr:colOff>
      <xdr:row>95</xdr:row>
      <xdr:rowOff>11354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19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104081</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04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131496</xdr:rowOff>
    </xdr:from>
    <xdr:to>
      <xdr:col>81</xdr:col>
      <xdr:colOff>101600</xdr:colOff>
      <xdr:row>97</xdr:row>
      <xdr:rowOff>61646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59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78173</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365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5398</xdr:rowOff>
    </xdr:from>
    <xdr:to>
      <xdr:col>76</xdr:col>
      <xdr:colOff>165100</xdr:colOff>
      <xdr:row>97</xdr:row>
      <xdr:rowOff>106998</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3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123525</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35585</xdr:rowOff>
    </xdr:from>
    <xdr:to>
      <xdr:col>72</xdr:col>
      <xdr:colOff>38100</xdr:colOff>
      <xdr:row>97</xdr:row>
      <xdr:rowOff>137185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6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128312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75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145123</xdr:rowOff>
    </xdr:from>
    <xdr:to>
      <xdr:col>67</xdr:col>
      <xdr:colOff>101600</xdr:colOff>
      <xdr:row>96</xdr:row>
      <xdr:rowOff>75273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43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91800</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20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106187</xdr:rowOff>
    </xdr:from>
    <xdr:to>
      <xdr:col>116</xdr:col>
      <xdr:colOff>63500</xdr:colOff>
      <xdr:row>38</xdr:row>
      <xdr:rowOff>57267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449837"/>
          <a:ext cx="838200" cy="12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57267</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572367"/>
          <a:ext cx="889000" cy="8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41356</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556456"/>
          <a:ext cx="889000" cy="98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55387</xdr:rowOff>
    </xdr:from>
    <xdr:to>
      <xdr:col>116</xdr:col>
      <xdr:colOff>114300</xdr:colOff>
      <xdr:row>37</xdr:row>
      <xdr:rowOff>156987</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39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78264</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25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6467</xdr:rowOff>
    </xdr:from>
    <xdr:to>
      <xdr:col>112</xdr:col>
      <xdr:colOff>38100</xdr:colOff>
      <xdr:row>38</xdr:row>
      <xdr:rowOff>108067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2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99194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61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162006</xdr:rowOff>
    </xdr:from>
    <xdr:to>
      <xdr:col>98</xdr:col>
      <xdr:colOff>38100</xdr:colOff>
      <xdr:row>38</xdr:row>
      <xdr:rowOff>92156</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0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83283</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59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110851</xdr:rowOff>
    </xdr:from>
    <xdr:to>
      <xdr:col>116</xdr:col>
      <xdr:colOff>63500</xdr:colOff>
      <xdr:row>58</xdr:row>
      <xdr:rowOff>112131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054951"/>
          <a:ext cx="838200" cy="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110851</xdr:rowOff>
    </xdr:from>
    <xdr:to>
      <xdr:col>111</xdr:col>
      <xdr:colOff>177800</xdr:colOff>
      <xdr:row>58</xdr:row>
      <xdr:rowOff>112268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54951"/>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96312</xdr:rowOff>
    </xdr:from>
    <xdr:to>
      <xdr:col>107</xdr:col>
      <xdr:colOff>50800</xdr:colOff>
      <xdr:row>58</xdr:row>
      <xdr:rowOff>112268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040412"/>
          <a:ext cx="889000" cy="1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96312</xdr:rowOff>
    </xdr:from>
    <xdr:to>
      <xdr:col>102</xdr:col>
      <xdr:colOff>114300</xdr:colOff>
      <xdr:row>58</xdr:row>
      <xdr:rowOff>102941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040412"/>
          <a:ext cx="889000" cy="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61331</xdr:rowOff>
    </xdr:from>
    <xdr:to>
      <xdr:col>116</xdr:col>
      <xdr:colOff>114300</xdr:colOff>
      <xdr:row>58</xdr:row>
      <xdr:rowOff>162931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0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147708</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20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60051</xdr:rowOff>
    </xdr:from>
    <xdr:to>
      <xdr:col>112</xdr:col>
      <xdr:colOff>38100</xdr:colOff>
      <xdr:row>58</xdr:row>
      <xdr:rowOff>161651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0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152778</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096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61468</xdr:rowOff>
    </xdr:from>
    <xdr:to>
      <xdr:col>107</xdr:col>
      <xdr:colOff>101600</xdr:colOff>
      <xdr:row>58</xdr:row>
      <xdr:rowOff>163068</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0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154195</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098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45512</xdr:rowOff>
    </xdr:from>
    <xdr:to>
      <xdr:col>102</xdr:col>
      <xdr:colOff>165100</xdr:colOff>
      <xdr:row>58</xdr:row>
      <xdr:rowOff>147112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989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138239</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0823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52141</xdr:rowOff>
    </xdr:from>
    <xdr:to>
      <xdr:col>98</xdr:col>
      <xdr:colOff>38100</xdr:colOff>
      <xdr:row>58</xdr:row>
      <xdr:rowOff>153741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9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144868</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88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93504</xdr:rowOff>
    </xdr:from>
    <xdr:to>
      <xdr:col>116</xdr:col>
      <xdr:colOff>62864</xdr:colOff>
      <xdr:row>77</xdr:row>
      <xdr:rowOff>46183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095004"/>
          <a:ext cx="1269" cy="115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50010</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25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46183</xdr:rowOff>
    </xdr:from>
    <xdr:to>
      <xdr:col>116</xdr:col>
      <xdr:colOff>152400</xdr:colOff>
      <xdr:row>77</xdr:row>
      <xdr:rowOff>46183</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24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40181</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7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93504</xdr:rowOff>
    </xdr:from>
    <xdr:to>
      <xdr:col>116</xdr:col>
      <xdr:colOff>152400</xdr:colOff>
      <xdr:row>70</xdr:row>
      <xdr:rowOff>93504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09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14503</xdr:rowOff>
    </xdr:from>
    <xdr:to>
      <xdr:col>116</xdr:col>
      <xdr:colOff>63500</xdr:colOff>
      <xdr:row>77</xdr:row>
      <xdr:rowOff>87103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3216153"/>
          <a:ext cx="838200" cy="7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128770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4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105893</xdr:rowOff>
    </xdr:from>
    <xdr:to>
      <xdr:col>116</xdr:col>
      <xdr:colOff>114300</xdr:colOff>
      <xdr:row>75</xdr:row>
      <xdr:rowOff>36043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79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87103</xdr:rowOff>
    </xdr:from>
    <xdr:to>
      <xdr:col>111</xdr:col>
      <xdr:colOff>177800</xdr:colOff>
      <xdr:row>77</xdr:row>
      <xdr:rowOff>89770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3288753"/>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126238</xdr:rowOff>
    </xdr:from>
    <xdr:to>
      <xdr:col>112</xdr:col>
      <xdr:colOff>38100</xdr:colOff>
      <xdr:row>75</xdr:row>
      <xdr:rowOff>56388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13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72915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88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89770</xdr:rowOff>
    </xdr:from>
    <xdr:to>
      <xdr:col>107</xdr:col>
      <xdr:colOff>50800</xdr:colOff>
      <xdr:row>77</xdr:row>
      <xdr:rowOff>106038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3291420"/>
          <a:ext cx="889000" cy="1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152641</xdr:rowOff>
    </xdr:from>
    <xdr:to>
      <xdr:col>107</xdr:col>
      <xdr:colOff>101600</xdr:colOff>
      <xdr:row>75</xdr:row>
      <xdr:rowOff>82791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83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99318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61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101257</xdr:rowOff>
    </xdr:from>
    <xdr:to>
      <xdr:col>102</xdr:col>
      <xdr:colOff>114300</xdr:colOff>
      <xdr:row>77</xdr:row>
      <xdr:rowOff>106038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302907"/>
          <a:ext cx="889000" cy="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162147</xdr:rowOff>
    </xdr:from>
    <xdr:to>
      <xdr:col>102</xdr:col>
      <xdr:colOff>165100</xdr:colOff>
      <xdr:row>75</xdr:row>
      <xdr:rowOff>92297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84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108824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16529</xdr:rowOff>
    </xdr:from>
    <xdr:to>
      <xdr:col>98</xdr:col>
      <xdr:colOff>38100</xdr:colOff>
      <xdr:row>75</xdr:row>
      <xdr:rowOff>118129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875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134656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50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135153</xdr:rowOff>
    </xdr:from>
    <xdr:to>
      <xdr:col>116</xdr:col>
      <xdr:colOff>114300</xdr:colOff>
      <xdr:row>77</xdr:row>
      <xdr:rowOff>65303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316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50080</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308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36303</xdr:rowOff>
    </xdr:from>
    <xdr:to>
      <xdr:col>112</xdr:col>
      <xdr:colOff>38100</xdr:colOff>
      <xdr:row>77</xdr:row>
      <xdr:rowOff>137903</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323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129030</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333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38970</xdr:rowOff>
    </xdr:from>
    <xdr:to>
      <xdr:col>107</xdr:col>
      <xdr:colOff>101600</xdr:colOff>
      <xdr:row>77</xdr:row>
      <xdr:rowOff>140570</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324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131697</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333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55238</xdr:rowOff>
    </xdr:from>
    <xdr:to>
      <xdr:col>102</xdr:col>
      <xdr:colOff>165100</xdr:colOff>
      <xdr:row>77</xdr:row>
      <xdr:rowOff>156838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325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147965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3349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50457</xdr:rowOff>
    </xdr:from>
    <xdr:to>
      <xdr:col>98</xdr:col>
      <xdr:colOff>38100</xdr:colOff>
      <xdr:row>77</xdr:row>
      <xdr:rowOff>152057</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25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143184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3344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人口の増加に対し、過度な支出の増加とならないよう削減に努めているため、住民</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人当たりのコストは多くの項目で類似団体の平均を下回っています。義務的経費のうち、扶助費については、令和</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に実施した</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低所得世帯生活支援特別給付金給付事業（</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世帯</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3</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万円と追加給付</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万円の</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回実施）の終了に伴い減少した一方</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月からの児童手当の対象者拡大や住民税非課税世帯等給付金給付事業の</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実施により、全体としては増加しました。また、公債費は地方債の発行を元金償還額以内で行っているため、類似団体の中で最も低い水準にあります。投資的経費のうち、普通建設事業費については、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スポーツ施設整備事業及び土地</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区画整理事業の減少に伴い減少しました。その他の経費のうち、積立金については、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学校給食費無償化基金</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新設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令和５年度の歳計剰余金を活用して公共施設等整備基金等へ</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積立したことにより増加しています。今後も限られた職員で効率的に業務を行うとともに物件費等のコスト削減に努めていきます。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131013</xdr:rowOff>
    </xdr:from>
    <xdr:to>
      <xdr:col>24</xdr:col>
      <xdr:colOff>63500</xdr:colOff>
      <xdr:row>36</xdr:row>
      <xdr:rowOff>140157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303213"/>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131013</xdr:rowOff>
    </xdr:from>
    <xdr:to>
      <xdr:col>19</xdr:col>
      <xdr:colOff>177800</xdr:colOff>
      <xdr:row>36</xdr:row>
      <xdr:rowOff>160274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303213"/>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160274</xdr:rowOff>
    </xdr:from>
    <xdr:to>
      <xdr:col>15</xdr:col>
      <xdr:colOff>50800</xdr:colOff>
      <xdr:row>36</xdr:row>
      <xdr:rowOff>165303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332474"/>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23571</xdr:rowOff>
    </xdr:from>
    <xdr:to>
      <xdr:col>10</xdr:col>
      <xdr:colOff>114300</xdr:colOff>
      <xdr:row>36</xdr:row>
      <xdr:rowOff>165303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95771"/>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89357</xdr:rowOff>
    </xdr:from>
    <xdr:to>
      <xdr:col>24</xdr:col>
      <xdr:colOff>114300</xdr:colOff>
      <xdr:row>37</xdr:row>
      <xdr:rowOff>19507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26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67784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239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80213</xdr:rowOff>
    </xdr:from>
    <xdr:to>
      <xdr:col>20</xdr:col>
      <xdr:colOff>38100</xdr:colOff>
      <xdr:row>37</xdr:row>
      <xdr:rowOff>10363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5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1490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45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109474</xdr:rowOff>
    </xdr:from>
    <xdr:to>
      <xdr:col>15</xdr:col>
      <xdr:colOff>101600</xdr:colOff>
      <xdr:row>37</xdr:row>
      <xdr:rowOff>39624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30751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37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114503</xdr:rowOff>
    </xdr:from>
    <xdr:to>
      <xdr:col>10</xdr:col>
      <xdr:colOff>165100</xdr:colOff>
      <xdr:row>37</xdr:row>
      <xdr:rowOff>44653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8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35780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7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144221</xdr:rowOff>
    </xdr:from>
    <xdr:to>
      <xdr:col>6</xdr:col>
      <xdr:colOff>38100</xdr:colOff>
      <xdr:row>36</xdr:row>
      <xdr:rowOff>74371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65498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37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25812</xdr:rowOff>
    </xdr:from>
    <xdr:to>
      <xdr:col>24</xdr:col>
      <xdr:colOff>63500</xdr:colOff>
      <xdr:row>57</xdr:row>
      <xdr:rowOff>114219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27012"/>
          <a:ext cx="838200" cy="25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91160</xdr:rowOff>
    </xdr:from>
    <xdr:to>
      <xdr:col>19</xdr:col>
      <xdr:colOff>177800</xdr:colOff>
      <xdr:row>57</xdr:row>
      <xdr:rowOff>114219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63810"/>
          <a:ext cx="889000" cy="2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91160</xdr:rowOff>
    </xdr:from>
    <xdr:to>
      <xdr:col>15</xdr:col>
      <xdr:colOff>50800</xdr:colOff>
      <xdr:row>57</xdr:row>
      <xdr:rowOff>97386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863810"/>
          <a:ext cx="889000" cy="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8453</xdr:rowOff>
    </xdr:from>
    <xdr:to>
      <xdr:col>10</xdr:col>
      <xdr:colOff>114300</xdr:colOff>
      <xdr:row>57</xdr:row>
      <xdr:rowOff>97386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752403"/>
          <a:ext cx="889000" cy="1117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146462</xdr:rowOff>
    </xdr:from>
    <xdr:to>
      <xdr:col>24</xdr:col>
      <xdr:colOff>114300</xdr:colOff>
      <xdr:row>56</xdr:row>
      <xdr:rowOff>76612</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57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124889</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4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63419</xdr:rowOff>
    </xdr:from>
    <xdr:to>
      <xdr:col>20</xdr:col>
      <xdr:colOff>38100</xdr:colOff>
      <xdr:row>57</xdr:row>
      <xdr:rowOff>165019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3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156146</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2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40360</xdr:rowOff>
    </xdr:from>
    <xdr:to>
      <xdr:col>15</xdr:col>
      <xdr:colOff>101600</xdr:colOff>
      <xdr:row>57</xdr:row>
      <xdr:rowOff>141960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81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133087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905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46586</xdr:rowOff>
    </xdr:from>
    <xdr:to>
      <xdr:col>10</xdr:col>
      <xdr:colOff>165100</xdr:colOff>
      <xdr:row>57</xdr:row>
      <xdr:rowOff>148186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1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139313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91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129103</xdr:rowOff>
    </xdr:from>
    <xdr:to>
      <xdr:col>6</xdr:col>
      <xdr:colOff>38100</xdr:colOff>
      <xdr:row>51</xdr:row>
      <xdr:rowOff>59253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70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75780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47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72841</xdr:rowOff>
    </xdr:from>
    <xdr:to>
      <xdr:col>24</xdr:col>
      <xdr:colOff>63500</xdr:colOff>
      <xdr:row>77</xdr:row>
      <xdr:rowOff>29645</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03041"/>
          <a:ext cx="838200" cy="128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168405</xdr:rowOff>
    </xdr:from>
    <xdr:to>
      <xdr:col>19</xdr:col>
      <xdr:colOff>177800</xdr:colOff>
      <xdr:row>77</xdr:row>
      <xdr:rowOff>29645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3198605"/>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153645</xdr:rowOff>
    </xdr:from>
    <xdr:to>
      <xdr:col>15</xdr:col>
      <xdr:colOff>50800</xdr:colOff>
      <xdr:row>76</xdr:row>
      <xdr:rowOff>168405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83845"/>
          <a:ext cx="889000" cy="1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153645</xdr:rowOff>
    </xdr:from>
    <xdr:to>
      <xdr:col>10</xdr:col>
      <xdr:colOff>114300</xdr:colOff>
      <xdr:row>78</xdr:row>
      <xdr:rowOff>130959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83845"/>
          <a:ext cx="889000" cy="32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22041</xdr:rowOff>
    </xdr:from>
    <xdr:to>
      <xdr:col>24</xdr:col>
      <xdr:colOff>114300</xdr:colOff>
      <xdr:row>76</xdr:row>
      <xdr:rowOff>123641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52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468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30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150295</xdr:rowOff>
    </xdr:from>
    <xdr:to>
      <xdr:col>20</xdr:col>
      <xdr:colOff>38100</xdr:colOff>
      <xdr:row>77</xdr:row>
      <xdr:rowOff>80445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8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71572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73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117605</xdr:rowOff>
    </xdr:from>
    <xdr:to>
      <xdr:col>15</xdr:col>
      <xdr:colOff>101600</xdr:colOff>
      <xdr:row>77</xdr:row>
      <xdr:rowOff>47755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38882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40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102845</xdr:rowOff>
    </xdr:from>
    <xdr:to>
      <xdr:col>10</xdr:col>
      <xdr:colOff>165100</xdr:colOff>
      <xdr:row>77</xdr:row>
      <xdr:rowOff>32995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24122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2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80159</xdr:rowOff>
    </xdr:from>
    <xdr:to>
      <xdr:col>6</xdr:col>
      <xdr:colOff>38100</xdr:colOff>
      <xdr:row>79</xdr:row>
      <xdr:rowOff>10309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5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1436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45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82798</xdr:rowOff>
    </xdr:from>
    <xdr:to>
      <xdr:col>24</xdr:col>
      <xdr:colOff>63500</xdr:colOff>
      <xdr:row>97</xdr:row>
      <xdr:rowOff>85674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713448"/>
          <a:ext cx="838200" cy="2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81121</xdr:rowOff>
    </xdr:from>
    <xdr:to>
      <xdr:col>19</xdr:col>
      <xdr:colOff>177800</xdr:colOff>
      <xdr:row>97</xdr:row>
      <xdr:rowOff>85674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711771"/>
          <a:ext cx="889000" cy="4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81121</xdr:rowOff>
    </xdr:from>
    <xdr:to>
      <xdr:col>15</xdr:col>
      <xdr:colOff>50800</xdr:colOff>
      <xdr:row>97</xdr:row>
      <xdr:rowOff>167075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711771"/>
          <a:ext cx="889000" cy="8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167075</xdr:rowOff>
    </xdr:from>
    <xdr:to>
      <xdr:col>10</xdr:col>
      <xdr:colOff>114300</xdr:colOff>
      <xdr:row>98</xdr:row>
      <xdr:rowOff>113925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97725"/>
          <a:ext cx="889000" cy="11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31998</xdr:rowOff>
    </xdr:from>
    <xdr:to>
      <xdr:col>24</xdr:col>
      <xdr:colOff>114300</xdr:colOff>
      <xdr:row>97</xdr:row>
      <xdr:rowOff>133598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66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10425</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41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34874</xdr:rowOff>
    </xdr:from>
    <xdr:to>
      <xdr:col>20</xdr:col>
      <xdr:colOff>38100</xdr:colOff>
      <xdr:row>97</xdr:row>
      <xdr:rowOff>136474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6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127601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5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30321</xdr:rowOff>
    </xdr:from>
    <xdr:to>
      <xdr:col>15</xdr:col>
      <xdr:colOff>101600</xdr:colOff>
      <xdr:row>97</xdr:row>
      <xdr:rowOff>131921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66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123048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5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116275</xdr:rowOff>
    </xdr:from>
    <xdr:to>
      <xdr:col>10</xdr:col>
      <xdr:colOff>165100</xdr:colOff>
      <xdr:row>98</xdr:row>
      <xdr:rowOff>46425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4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37552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3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63125</xdr:rowOff>
    </xdr:from>
    <xdr:to>
      <xdr:col>6</xdr:col>
      <xdr:colOff>38100</xdr:colOff>
      <xdr:row>98</xdr:row>
      <xdr:rowOff>164725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6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155852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57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113792</xdr:rowOff>
    </xdr:from>
    <xdr:to>
      <xdr:col>55</xdr:col>
      <xdr:colOff>0</xdr:colOff>
      <xdr:row>36</xdr:row>
      <xdr:rowOff>145252</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285992"/>
          <a:ext cx="838200" cy="3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29972</xdr:rowOff>
    </xdr:from>
    <xdr:to>
      <xdr:col>50</xdr:col>
      <xdr:colOff>114300</xdr:colOff>
      <xdr:row>36</xdr:row>
      <xdr:rowOff>145252</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202172"/>
          <a:ext cx="889000" cy="11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29972</xdr:rowOff>
    </xdr:from>
    <xdr:to>
      <xdr:col>45</xdr:col>
      <xdr:colOff>177800</xdr:colOff>
      <xdr:row>37</xdr:row>
      <xdr:rowOff>52723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202172"/>
          <a:ext cx="889000" cy="19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148408</xdr:rowOff>
    </xdr:from>
    <xdr:to>
      <xdr:col>41</xdr:col>
      <xdr:colOff>50800</xdr:colOff>
      <xdr:row>37</xdr:row>
      <xdr:rowOff>52723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320608"/>
          <a:ext cx="889000" cy="7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39</xdr:row>
      <xdr:rowOff>6258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6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62992</xdr:rowOff>
    </xdr:from>
    <xdr:to>
      <xdr:col>55</xdr:col>
      <xdr:colOff>50800</xdr:colOff>
      <xdr:row>36</xdr:row>
      <xdr:rowOff>164592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23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85869</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086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94452</xdr:rowOff>
    </xdr:from>
    <xdr:to>
      <xdr:col>50</xdr:col>
      <xdr:colOff>165100</xdr:colOff>
      <xdr:row>37</xdr:row>
      <xdr:rowOff>24602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6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41129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041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150622</xdr:rowOff>
    </xdr:from>
    <xdr:to>
      <xdr:col>46</xdr:col>
      <xdr:colOff>38100</xdr:colOff>
      <xdr:row>36</xdr:row>
      <xdr:rowOff>80772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15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97299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26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1923</xdr:rowOff>
    </xdr:from>
    <xdr:to>
      <xdr:col>41</xdr:col>
      <xdr:colOff>101600</xdr:colOff>
      <xdr:row>37</xdr:row>
      <xdr:rowOff>103523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345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120050</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6120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97608</xdr:rowOff>
    </xdr:from>
    <xdr:to>
      <xdr:col>36</xdr:col>
      <xdr:colOff>165100</xdr:colOff>
      <xdr:row>37</xdr:row>
      <xdr:rowOff>27758</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269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44285</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6045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41260</xdr:rowOff>
    </xdr:from>
    <xdr:to>
      <xdr:col>55</xdr:col>
      <xdr:colOff>0</xdr:colOff>
      <xdr:row>59</xdr:row>
      <xdr:rowOff>66080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156810"/>
          <a:ext cx="838200" cy="24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41260</xdr:rowOff>
    </xdr:from>
    <xdr:to>
      <xdr:col>50</xdr:col>
      <xdr:colOff>114300</xdr:colOff>
      <xdr:row>59</xdr:row>
      <xdr:rowOff>59723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56810"/>
          <a:ext cx="889000" cy="1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59723</xdr:rowOff>
    </xdr:from>
    <xdr:to>
      <xdr:col>45</xdr:col>
      <xdr:colOff>177800</xdr:colOff>
      <xdr:row>59</xdr:row>
      <xdr:rowOff>64926</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75273"/>
          <a:ext cx="889000" cy="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64458</xdr:rowOff>
    </xdr:from>
    <xdr:to>
      <xdr:col>41</xdr:col>
      <xdr:colOff>50800</xdr:colOff>
      <xdr:row>59</xdr:row>
      <xdr:rowOff>64926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80008"/>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15280</xdr:rowOff>
    </xdr:from>
    <xdr:to>
      <xdr:col>55</xdr:col>
      <xdr:colOff>50800</xdr:colOff>
      <xdr:row>59</xdr:row>
      <xdr:rowOff>116880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13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101657</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1004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161910</xdr:rowOff>
    </xdr:from>
    <xdr:to>
      <xdr:col>50</xdr:col>
      <xdr:colOff>165100</xdr:colOff>
      <xdr:row>59</xdr:row>
      <xdr:rowOff>92060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10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83187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9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8923</xdr:rowOff>
    </xdr:from>
    <xdr:to>
      <xdr:col>46</xdr:col>
      <xdr:colOff>38100</xdr:colOff>
      <xdr:row>59</xdr:row>
      <xdr:rowOff>110523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12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101650</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217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59</xdr:row>
      <xdr:rowOff>14126</xdr:rowOff>
    </xdr:from>
    <xdr:to>
      <xdr:col>41</xdr:col>
      <xdr:colOff>101600</xdr:colOff>
      <xdr:row>59</xdr:row>
      <xdr:rowOff>115726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12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106853</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22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59</xdr:row>
      <xdr:rowOff>13658</xdr:rowOff>
    </xdr:from>
    <xdr:to>
      <xdr:col>36</xdr:col>
      <xdr:colOff>165100</xdr:colOff>
      <xdr:row>59</xdr:row>
      <xdr:rowOff>115258</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12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106385</xdr:rowOff>
    </xdr:from>
    <xdr:ext cx="469744"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37428" y="1022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148867</xdr:rowOff>
    </xdr:from>
    <xdr:to>
      <xdr:col>55</xdr:col>
      <xdr:colOff>0</xdr:colOff>
      <xdr:row>73</xdr:row>
      <xdr:rowOff>44351</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493267"/>
          <a:ext cx="838200" cy="6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44351</xdr:rowOff>
    </xdr:from>
    <xdr:to>
      <xdr:col>50</xdr:col>
      <xdr:colOff>114300</xdr:colOff>
      <xdr:row>74</xdr:row>
      <xdr:rowOff>130556</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2560201"/>
          <a:ext cx="889000" cy="25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15204</xdr:rowOff>
    </xdr:from>
    <xdr:to>
      <xdr:col>45</xdr:col>
      <xdr:colOff>177800</xdr:colOff>
      <xdr:row>74</xdr:row>
      <xdr:rowOff>130556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702504"/>
          <a:ext cx="889000" cy="11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15204</xdr:rowOff>
    </xdr:from>
    <xdr:to>
      <xdr:col>41</xdr:col>
      <xdr:colOff>50800</xdr:colOff>
      <xdr:row>76</xdr:row>
      <xdr:rowOff>82710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702504"/>
          <a:ext cx="889000" cy="41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119222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0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98067</xdr:rowOff>
    </xdr:from>
    <xdr:to>
      <xdr:col>55</xdr:col>
      <xdr:colOff>50800</xdr:colOff>
      <xdr:row>73</xdr:row>
      <xdr:rowOff>28217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44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120944</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29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165001</xdr:rowOff>
    </xdr:from>
    <xdr:to>
      <xdr:col>50</xdr:col>
      <xdr:colOff>165100</xdr:colOff>
      <xdr:row>73</xdr:row>
      <xdr:rowOff>95151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50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111678</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28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79756</xdr:rowOff>
    </xdr:from>
    <xdr:to>
      <xdr:col>46</xdr:col>
      <xdr:colOff>38100</xdr:colOff>
      <xdr:row>75</xdr:row>
      <xdr:rowOff>9906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76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26433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135854</xdr:rowOff>
    </xdr:from>
    <xdr:to>
      <xdr:col>41</xdr:col>
      <xdr:colOff>101600</xdr:colOff>
      <xdr:row>74</xdr:row>
      <xdr:rowOff>66004</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65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82531</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42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31910</xdr:rowOff>
    </xdr:from>
    <xdr:to>
      <xdr:col>36</xdr:col>
      <xdr:colOff>165100</xdr:colOff>
      <xdr:row>76</xdr:row>
      <xdr:rowOff>133510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6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124637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15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94374</xdr:rowOff>
    </xdr:from>
    <xdr:to>
      <xdr:col>55</xdr:col>
      <xdr:colOff>0</xdr:colOff>
      <xdr:row>96</xdr:row>
      <xdr:rowOff>50876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382124"/>
          <a:ext cx="838200" cy="12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81928</xdr:rowOff>
    </xdr:from>
    <xdr:to>
      <xdr:col>50</xdr:col>
      <xdr:colOff>114300</xdr:colOff>
      <xdr:row>96</xdr:row>
      <xdr:rowOff>50876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369678"/>
          <a:ext cx="889000" cy="140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81928</xdr:rowOff>
    </xdr:from>
    <xdr:to>
      <xdr:col>45</xdr:col>
      <xdr:colOff>177800</xdr:colOff>
      <xdr:row>95</xdr:row>
      <xdr:rowOff>135128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369678"/>
          <a:ext cx="889000" cy="5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74651</xdr:rowOff>
    </xdr:from>
    <xdr:to>
      <xdr:col>41</xdr:col>
      <xdr:colOff>50800</xdr:colOff>
      <xdr:row>95</xdr:row>
      <xdr:rowOff>135128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362401"/>
          <a:ext cx="889000" cy="6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43574</xdr:rowOff>
    </xdr:from>
    <xdr:to>
      <xdr:col>55</xdr:col>
      <xdr:colOff>50800</xdr:colOff>
      <xdr:row>95</xdr:row>
      <xdr:rowOff>145174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331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66451</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182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76</xdr:rowOff>
    </xdr:from>
    <xdr:to>
      <xdr:col>50</xdr:col>
      <xdr:colOff>165100</xdr:colOff>
      <xdr:row>96</xdr:row>
      <xdr:rowOff>101676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45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92803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552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31128</xdr:rowOff>
    </xdr:from>
    <xdr:to>
      <xdr:col>46</xdr:col>
      <xdr:colOff>38100</xdr:colOff>
      <xdr:row>95</xdr:row>
      <xdr:rowOff>132728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31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149255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9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84328</xdr:rowOff>
    </xdr:from>
    <xdr:to>
      <xdr:col>41</xdr:col>
      <xdr:colOff>101600</xdr:colOff>
      <xdr:row>96</xdr:row>
      <xdr:rowOff>14478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37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31005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14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23851</xdr:rowOff>
    </xdr:from>
    <xdr:to>
      <xdr:col>36</xdr:col>
      <xdr:colOff>165100</xdr:colOff>
      <xdr:row>95</xdr:row>
      <xdr:rowOff>125451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1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141978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8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55499</xdr:rowOff>
    </xdr:from>
    <xdr:to>
      <xdr:col>85</xdr:col>
      <xdr:colOff>127000</xdr:colOff>
      <xdr:row>38</xdr:row>
      <xdr:rowOff>136461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70599"/>
          <a:ext cx="838200" cy="80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127546</xdr:rowOff>
    </xdr:from>
    <xdr:to>
      <xdr:col>81</xdr:col>
      <xdr:colOff>50800</xdr:colOff>
      <xdr:row>38</xdr:row>
      <xdr:rowOff>136461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42646"/>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127546</xdr:rowOff>
    </xdr:from>
    <xdr:to>
      <xdr:col>76</xdr:col>
      <xdr:colOff>114300</xdr:colOff>
      <xdr:row>39</xdr:row>
      <xdr:rowOff>7265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42646"/>
          <a:ext cx="889000" cy="5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165112</xdr:rowOff>
    </xdr:from>
    <xdr:to>
      <xdr:col>71</xdr:col>
      <xdr:colOff>177800</xdr:colOff>
      <xdr:row>39</xdr:row>
      <xdr:rowOff>7265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08762"/>
          <a:ext cx="889000" cy="185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4699</xdr:rowOff>
    </xdr:from>
    <xdr:to>
      <xdr:col>85</xdr:col>
      <xdr:colOff>177800</xdr:colOff>
      <xdr:row>38</xdr:row>
      <xdr:rowOff>106299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1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91076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34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85661</xdr:rowOff>
    </xdr:from>
    <xdr:to>
      <xdr:col>81</xdr:col>
      <xdr:colOff>101600</xdr:colOff>
      <xdr:row>39</xdr:row>
      <xdr:rowOff>15811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0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6938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9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76746</xdr:rowOff>
    </xdr:from>
    <xdr:to>
      <xdr:col>76</xdr:col>
      <xdr:colOff>165100</xdr:colOff>
      <xdr:row>39</xdr:row>
      <xdr:rowOff>6896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9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169473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8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127915</xdr:rowOff>
    </xdr:from>
    <xdr:to>
      <xdr:col>72</xdr:col>
      <xdr:colOff>38100</xdr:colOff>
      <xdr:row>39</xdr:row>
      <xdr:rowOff>58065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49192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3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114313</xdr:rowOff>
    </xdr:from>
    <xdr:to>
      <xdr:col>67</xdr:col>
      <xdr:colOff>101600</xdr:colOff>
      <xdr:row>38</xdr:row>
      <xdr:rowOff>44462</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579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35589</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41535</xdr:rowOff>
    </xdr:from>
    <xdr:to>
      <xdr:col>85</xdr:col>
      <xdr:colOff>127000</xdr:colOff>
      <xdr:row>54</xdr:row>
      <xdr:rowOff>136023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299835"/>
          <a:ext cx="83820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136023</xdr:rowOff>
    </xdr:from>
    <xdr:to>
      <xdr:col>81</xdr:col>
      <xdr:colOff>50800</xdr:colOff>
      <xdr:row>56</xdr:row>
      <xdr:rowOff>23361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394323"/>
          <a:ext cx="889000" cy="230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93752</xdr:rowOff>
    </xdr:from>
    <xdr:to>
      <xdr:col>76</xdr:col>
      <xdr:colOff>114300</xdr:colOff>
      <xdr:row>56</xdr:row>
      <xdr:rowOff>23361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523502"/>
          <a:ext cx="889000" cy="10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65215</xdr:rowOff>
    </xdr:from>
    <xdr:to>
      <xdr:col>71</xdr:col>
      <xdr:colOff>177800</xdr:colOff>
      <xdr:row>55</xdr:row>
      <xdr:rowOff>93752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494965"/>
          <a:ext cx="889000" cy="2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162185</xdr:rowOff>
    </xdr:from>
    <xdr:to>
      <xdr:col>85</xdr:col>
      <xdr:colOff>177800</xdr:colOff>
      <xdr:row>54</xdr:row>
      <xdr:rowOff>92335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4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13612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0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85223</xdr:rowOff>
    </xdr:from>
    <xdr:to>
      <xdr:col>81</xdr:col>
      <xdr:colOff>101600</xdr:colOff>
      <xdr:row>55</xdr:row>
      <xdr:rowOff>15373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3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31900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118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144011</xdr:rowOff>
    </xdr:from>
    <xdr:to>
      <xdr:col>76</xdr:col>
      <xdr:colOff>165100</xdr:colOff>
      <xdr:row>56</xdr:row>
      <xdr:rowOff>74161</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65288</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6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42952</xdr:rowOff>
    </xdr:from>
    <xdr:to>
      <xdr:col>72</xdr:col>
      <xdr:colOff>38100</xdr:colOff>
      <xdr:row>55</xdr:row>
      <xdr:rowOff>144552</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7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161079</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4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14415</xdr:rowOff>
    </xdr:from>
    <xdr:to>
      <xdr:col>67</xdr:col>
      <xdr:colOff>101600</xdr:colOff>
      <xdr:row>55</xdr:row>
      <xdr:rowOff>116015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4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107142</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36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79153</xdr:rowOff>
    </xdr:from>
    <xdr:to>
      <xdr:col>85</xdr:col>
      <xdr:colOff>127000</xdr:colOff>
      <xdr:row>98</xdr:row>
      <xdr:rowOff>87089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881253"/>
          <a:ext cx="838200" cy="7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87089</xdr:rowOff>
    </xdr:from>
    <xdr:to>
      <xdr:col>81</xdr:col>
      <xdr:colOff>50800</xdr:colOff>
      <xdr:row>98</xdr:row>
      <xdr:rowOff>107843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889189"/>
          <a:ext cx="889000" cy="20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107843</xdr:rowOff>
    </xdr:from>
    <xdr:to>
      <xdr:col>76</xdr:col>
      <xdr:colOff>114300</xdr:colOff>
      <xdr:row>98</xdr:row>
      <xdr:rowOff>119094</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909943"/>
          <a:ext cx="889000" cy="11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117804</xdr:rowOff>
    </xdr:from>
    <xdr:to>
      <xdr:col>71</xdr:col>
      <xdr:colOff>177800</xdr:colOff>
      <xdr:row>98</xdr:row>
      <xdr:rowOff>119094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919904"/>
          <a:ext cx="889000" cy="1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28353</xdr:rowOff>
    </xdr:from>
    <xdr:to>
      <xdr:col>85</xdr:col>
      <xdr:colOff>177800</xdr:colOff>
      <xdr:row>98</xdr:row>
      <xdr:rowOff>129953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83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114730</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74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36289</xdr:rowOff>
    </xdr:from>
    <xdr:to>
      <xdr:col>81</xdr:col>
      <xdr:colOff>101600</xdr:colOff>
      <xdr:row>98</xdr:row>
      <xdr:rowOff>137889</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83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129016</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93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57043</xdr:rowOff>
    </xdr:from>
    <xdr:to>
      <xdr:col>76</xdr:col>
      <xdr:colOff>165100</xdr:colOff>
      <xdr:row>98</xdr:row>
      <xdr:rowOff>158643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8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149770</xdr:rowOff>
    </xdr:from>
    <xdr:ext cx="469744"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57428" y="16951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68294</xdr:rowOff>
    </xdr:from>
    <xdr:to>
      <xdr:col>72</xdr:col>
      <xdr:colOff>38100</xdr:colOff>
      <xdr:row>98</xdr:row>
      <xdr:rowOff>169894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87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161021</xdr:rowOff>
    </xdr:from>
    <xdr:ext cx="469744"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68428" y="16963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67004</xdr:rowOff>
    </xdr:from>
    <xdr:to>
      <xdr:col>67</xdr:col>
      <xdr:colOff>101600</xdr:colOff>
      <xdr:row>98</xdr:row>
      <xdr:rowOff>168604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86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159731</xdr:rowOff>
    </xdr:from>
    <xdr:ext cx="469744"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79428" y="169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人口の増加に対し、過度な支出の増加とならないよう経費の削減に努めているため、住民</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人当たりのコストは多くの項目で類似団体の平均を下回っています。増加した項目の主な理由としては、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民生</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私立保育園</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における</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新設保育施設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整備に係る補助金の増加や、</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児童手当の対象者拡大によるもの、</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商工費は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民間事業者の誘致による産業立地促進奨励事業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の増加によるもの、</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教育</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中学校給食無償化</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基金の積み立てによる</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もの</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、土木費は幹線道路整備事業や補助幹線道路改良事業の増加によるもの</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です。減少した項目の主な理由としては、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農林水産</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費は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土地改良施設維持管理適正化事業</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に係る工事費の反動減によるものです。</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衛生費、労働費については前年比横ばいとなっています。</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今後も限られた職員で効果的に業務を行うとともに、物件費等のコスト削減に努めていきます。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財政調整基金残高は</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５</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年度の歳計剰余金の</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％を超えた額（</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1,064</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積み立て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一方で、</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1,410</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取り崩し</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たことで、減少したため、</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標準財政規模比</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についても</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2.62</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25.70</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％となりました。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全ての会計において、健全な財政運営を行っているため、実質収支は黒字を保っています。</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元利償還金等</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のうち、一般会計の元利償還金は、土地区画整理事業（令和</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年度借入）や</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社会福祉施設整備事業（統合新設保育園）</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年度借入）のため</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地方債の据置期間終了に伴う元金償還金額が増加したため</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45</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百万円増加しました。また、組合等が起こした地方債について、一部事務組合（東部知多衛生組合）</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への負担金は</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9</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微増となり</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愛知県大府市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充当可能財源が将来負担額を上回っており、分子が負の値となることから将来負担比率は発生しません。</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「充当可能基金」の増加により将来負担比率の分子は</a:t>
          </a:r>
          <a:r>
            <a:rPr kumimoji="1" lang="en-US"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1,401</a:t>
          </a:r>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百万円減少しました。</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愛知県大府市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13,522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2,073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百万円増加しました。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これは、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みちづくり</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基金</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72</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、子ども・子育て応援基金</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53</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を取り崩した一方で、</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学校給食無償化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のために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学校給食費無償化基金</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500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百万円の積み立てを行ったことや、ふるさとおおぶ応援寄附金の大幅増に伴いふるさとおおぶ応援基金が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314</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百万円増加したことにより増加したものです。</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市が重点的に進める政策や市の財政状況等を総合的に勘案してどの基金に積立てを行うか決定します。</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ふるさとおおぶ応援基金：大府市を応援しようとする人々からの寄附金を有効かつ適切に活用し、「健康都市おおぶ」の実現に資する施策を実施するため。</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公共施設等整備基金：市の保有する公共用又は公用に供する施設の老朽化に対応した整備を実施するため。</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みちづくり基金：道路の新設及び維持管理に必要な費用に活用するため。</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子ども・子育て応援基金：子ども、家庭、市民、地域、事業者その他子育てに関わる事業を実施するため。</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学校給食費無償化基金：保護者の経済的負担の軽減及び子育て支援の充実を図るため</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その他特定目的基金は、幹線道路整備などのためにみちづくり基金から</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72,684</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千円を取り崩した一方、令和５年度の歳計剰余金を活用して公共施設等整備基金へ</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753,959</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千円、新たに造成した学校給食費無償化基金に</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500,000</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千円を積み立てたことなどに伴い</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2,218,495</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千円増加した。</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1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その年の決算状況を総合的に鑑みて積立てを行い、一定額を確保していきます。</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財政調整基金は、補正予算により</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1,409,565</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千円を取り崩した一方で、令和５年度の歳計剰余金の</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60</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％を超えた額（</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1,064,063</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千円）を積み立てた結果、令和６年度末の現在高は、</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345,502</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千円減少しました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東海豪雨への対応に当座の資金が必要だったことや、リーマンショック後の法人市民税が約</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18</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億円下がった実績を踏まえ、標準財政規模の</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割（約</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億円）程度の積立を目標としています。なお、大府市財政調整基金条例の中で、基金積立額は毎年度の決算剰余金のうち</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60</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％以上の額としています。</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減債基金については、原則基金に属する現金の運用による利子収入分のみを積立てしています。</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基金に属する現金の運用による利子収入分の積立てのほか、状況に応じて基金への積立てを行います。</a:t>
          </a:r>
          <a:endParaRPr lang="ja-JP" altLang="ja-JP" sz="14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88ED855-094D-4D00-BE6A-129153FAA9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2D1157B-E922-4C91-B885-187F732A2E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4E2F93D-F08F-420C-9F82-DE597A81ADFD}"/>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ADA64EC3-6BFD-4539-B8BB-41CD480CE209}"/>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C6503DB-72CB-4C26-B35B-1C9432351C2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5F07680-70FE-414E-A788-900E09C14821}"/>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B6D2C01-B9D6-415B-B610-6B72DFE92B27}"/>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3B8BBD2-46D8-4A37-B437-A53BAF8CA3EB}"/>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8239E1C4-6604-4445-9739-E187E9BF529E}"/>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670D455-0ED4-4B3A-8BD5-6F2F8F8D577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94D3318-5730-466A-8AF6-1F44D59633D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A738FE6-CFEE-453E-B9D2-457AB2AEF127}"/>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71C5172-EEC4-4C01-A796-39274F44C43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364CAC15-9BD7-48EA-A7A0-CF8466FA4E4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4DB9400-4589-4129-B809-818B52203E8C}"/>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8638094-AC7D-4002-8B30-D95CD5152EB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E8FA87-68D0-4AF2-AAB0-118F914C505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BFC28D1-705E-4A4C-BB38-C85812E7509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219F0C45-E2A7-4E9B-A117-364E3D80E6A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143BEF21-06E1-42D0-8BB1-A663AFB8ECB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607A414-45DE-4575-9AB8-9E6D254B628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67057EAD-9B1E-4EC3-B36E-4BFD8C1B6D5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A3E024F-B21C-428F-9351-1DE82187C77B}"/>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60D6B58-8C5B-499A-B8E7-D76C214F5CF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B913F69-B703-4660-80D3-E117BBA13FD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42CC4FA-192F-4B26-A1A8-0712D01479B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FD6BEB4A-D95B-4CEA-AB08-C7F3EBCA5C3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D43FC08-7D9A-4D06-A7F6-127291878E3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B450CDC9-973F-45E0-8666-309658AFD0D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6D8EE70B-A3CE-4EAB-9129-B9662C2BD00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C5BF9EE-6B79-483B-96B7-4C6D96BB855F}"/>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A68F065C-3EB2-4C82-B468-7D8BE0F5D8D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E45B966-8AED-42A9-9DE4-FF8003DA300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15DC650-0D60-46EE-B4E0-2D0002CB12D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87F0B16-D271-4C78-BDD1-21CE67783E8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12388545-651F-4487-ABAA-FF3690E5D1A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19E8F3C-6403-4FCD-9AAA-478AAED8900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6DD632FE-E511-4324-B9F6-877DD01A5936}"/>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C12C2AFC-2B5F-464F-A2FF-7345ECF6765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D2D91F6D-4C3C-4BCF-9A46-902DEB857D6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BCA3022-9A1E-472A-8E73-0966E6C9C2A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D0E98CA1-C8B8-41A6-91E7-42E26E22D04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16FFB0B7-7D16-4D48-A84A-19FC5FBCD14A}"/>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7D922AC-8420-4374-B93A-34CFB3CD772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D917439D-1C47-4FD6-96FF-5DDBA65FB6D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A25BAFD-106B-478E-BC4D-D7CDCBFF8045}"/>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DA9F95C-C6D9-4945-ADA8-EFBD64CFE7B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F54242E7-FF7C-4494-8F78-100D609FDBA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502547B-4F4A-4CBB-9749-0D71B0928C4F}"/>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0171EFB-07AA-422D-B118-BE375139B93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78F8A0A-664C-4E15-86C6-683795EA366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0FE44D8-9881-4A90-B5CE-638BA59C3D4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2AF36BF-99B8-40CE-A423-7204EFFD1F34}"/>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D28C82B-5DC9-4436-B476-1872617EA0B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A52F0FA-18EB-4F09-9536-DA504D08164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A981848-04AB-4DD0-8334-649CE4E7D50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7D7C22A-7C4D-40E0-B8C1-A1270661848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有形固定資産減価償却率は類似団体とほぼ同水準にあり、資産更新の負担が徐々に顕在化する可能性がある。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本市では平成</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年度に大府市公共施設等総合管理計画を策定し、ニーズ変化への適切な対応や更新時期の平準化、基金の有効活用などにより、公共施設等の適正管理を推進している。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今後も全庁横断的に情報管理・共有を行うとともに、今後の人口動向や財政状況に応じて、適宜見直しを行うことで、公共施設等の適正管理に努める。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F7EA0B0-D171-452A-8E9C-CCE77BF0A1F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3C4229A-04CC-42A3-AA60-F4993D06C91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9738CC61-99BE-4FFD-86BA-51B33DBBBD74}"/>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51BDD4C7-FE2B-410B-B01A-152846E2A0B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12941103-64DB-421E-AA5C-0FBB23363EC2}"/>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C40D081E-FA30-43EF-99CE-1EDC1AE8D39E}"/>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8BBBFD10-66B1-4024-A5D8-F45BEA1ECB63}"/>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8ACE0257-A892-4658-B064-26188548B5AA}"/>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0F6F5195-E10C-449B-9E52-619C79BD368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35550FDD-9573-4ADC-A678-57B4D05759E1}"/>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70120632-D984-4B4A-A035-F307AE8D74C2}"/>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8BA8CA0-BDDB-4132-8350-D74BC9B10FD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93D53D78-92B9-4B12-8D52-39F443DE0E2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11510BC7-EBAD-418B-B078-8DB3478F1C0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50B941D9-7D6B-4034-980D-15655DAEAB18}"/>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0B5DEDC3-BAFD-496A-BC78-F5D9B6A80CFF}"/>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7C215913-F48F-4D56-9E24-621EEEB98B44}"/>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4D3FE828-7523-4CDB-8DA9-94095C029D7D}"/>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211DD852-483F-4C11-9215-8C96649EE9A8}"/>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78" name="有形固定資産減価償却率平均値テキスト">
          <a:extLst>
            <a:ext uri="{FF2B5EF4-FFF2-40B4-BE49-F238E27FC236}">
              <a16:creationId xmlns:a16="http://schemas.microsoft.com/office/drawing/2014/main" id="{794E8B56-276A-42EC-AF7D-41D974646E6A}"/>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AC261CAD-E716-40A0-8E8A-06DCB484CCEE}"/>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89DD49E7-7365-4F14-8926-F33EAF1A3AA2}"/>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6389EAA0-0E18-45ED-AB7E-57C7202E56C3}"/>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D6453EF7-F900-4BBA-81A5-C3FD1CFF299F}"/>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2613D2BD-E4FC-420D-9351-7FBCF6238C5F}"/>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BA7DADF-2885-4E2F-82BC-66D0A792C82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DE45F1B-421B-430B-B428-FC689B60F97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7D74C436-55D1-4A47-A0BA-6FB6A068B87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FD9B03CA-07F3-418B-958C-81D6CBE87EE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20EC0D7-D3F3-458F-BC82-71C3FE2A41C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164719</xdr:rowOff>
    </xdr:from>
    <xdr:to>
      <xdr:col>23</xdr:col>
      <xdr:colOff>136525</xdr:colOff>
      <xdr:row>30</xdr:row>
      <xdr:rowOff>94869</xdr:rowOff>
    </xdr:to>
    <xdr:sp macro="" textlink="">
      <xdr:nvSpPr>
        <xdr:cNvPr id="89" name="楕円 88">
          <a:extLst>
            <a:ext uri="{FF2B5EF4-FFF2-40B4-BE49-F238E27FC236}">
              <a16:creationId xmlns:a16="http://schemas.microsoft.com/office/drawing/2014/main" id="{5B3D3F5C-D9B6-4461-AA67-DADE71EE1438}"/>
            </a:ext>
          </a:extLst>
        </xdr:cNvPr>
        <xdr:cNvSpPr/>
      </xdr:nvSpPr>
      <xdr:spPr>
        <a:xfrm>
          <a:off x="47117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16146</xdr:rowOff>
    </xdr:from>
    <xdr:ext cx="405111" cy="259045"/>
    <xdr:sp macro="" textlink="">
      <xdr:nvSpPr>
        <xdr:cNvPr id="90" name="有形固定資産減価償却率該当値テキスト">
          <a:extLst>
            <a:ext uri="{FF2B5EF4-FFF2-40B4-BE49-F238E27FC236}">
              <a16:creationId xmlns:a16="http://schemas.microsoft.com/office/drawing/2014/main" id="{6CCA3DA4-7E63-4367-86C9-764B9EED5C81}"/>
            </a:ext>
          </a:extLst>
        </xdr:cNvPr>
        <xdr:cNvSpPr txBox="1"/>
      </xdr:nvSpPr>
      <xdr:spPr>
        <a:xfrm>
          <a:off x="4813300" y="5759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27813</xdr:rowOff>
    </xdr:from>
    <xdr:to>
      <xdr:col>19</xdr:col>
      <xdr:colOff>187325</xdr:colOff>
      <xdr:row>30</xdr:row>
      <xdr:rowOff>129413</xdr:rowOff>
    </xdr:to>
    <xdr:sp macro="" textlink="">
      <xdr:nvSpPr>
        <xdr:cNvPr id="91" name="楕円 90">
          <a:extLst>
            <a:ext uri="{FF2B5EF4-FFF2-40B4-BE49-F238E27FC236}">
              <a16:creationId xmlns:a16="http://schemas.microsoft.com/office/drawing/2014/main" id="{E57ABAFB-B42A-4677-949E-FB32989A94C8}"/>
            </a:ext>
          </a:extLst>
        </xdr:cNvPr>
        <xdr:cNvSpPr/>
      </xdr:nvSpPr>
      <xdr:spPr>
        <a:xfrm>
          <a:off x="4000500" y="5942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44069</xdr:rowOff>
    </xdr:from>
    <xdr:to>
      <xdr:col>23</xdr:col>
      <xdr:colOff>85725</xdr:colOff>
      <xdr:row>30</xdr:row>
      <xdr:rowOff>78613</xdr:rowOff>
    </xdr:to>
    <xdr:cxnSp macro="">
      <xdr:nvCxnSpPr>
        <xdr:cNvPr id="92" name="直線コネクタ 91">
          <a:extLst>
            <a:ext uri="{FF2B5EF4-FFF2-40B4-BE49-F238E27FC236}">
              <a16:creationId xmlns:a16="http://schemas.microsoft.com/office/drawing/2014/main" id="{8014A3B3-316B-41B3-9E5B-0B6A4E3B9CC1}"/>
            </a:ext>
          </a:extLst>
        </xdr:cNvPr>
        <xdr:cNvCxnSpPr/>
      </xdr:nvCxnSpPr>
      <xdr:spPr>
        <a:xfrm flipV="1">
          <a:off x="4051300" y="5959094"/>
          <a:ext cx="7112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112903</xdr:rowOff>
    </xdr:from>
    <xdr:to>
      <xdr:col>15</xdr:col>
      <xdr:colOff>187325</xdr:colOff>
      <xdr:row>30</xdr:row>
      <xdr:rowOff>43053</xdr:rowOff>
    </xdr:to>
    <xdr:sp macro="" textlink="">
      <xdr:nvSpPr>
        <xdr:cNvPr id="93" name="楕円 92">
          <a:extLst>
            <a:ext uri="{FF2B5EF4-FFF2-40B4-BE49-F238E27FC236}">
              <a16:creationId xmlns:a16="http://schemas.microsoft.com/office/drawing/2014/main" id="{68621C2B-1A30-4E58-823A-AF1E0CE60BFE}"/>
            </a:ext>
          </a:extLst>
        </xdr:cNvPr>
        <xdr:cNvSpPr/>
      </xdr:nvSpPr>
      <xdr:spPr>
        <a:xfrm>
          <a:off x="3238500" y="585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163703</xdr:rowOff>
    </xdr:from>
    <xdr:to>
      <xdr:col>19</xdr:col>
      <xdr:colOff>136525</xdr:colOff>
      <xdr:row>30</xdr:row>
      <xdr:rowOff>78613</xdr:rowOff>
    </xdr:to>
    <xdr:cxnSp macro="">
      <xdr:nvCxnSpPr>
        <xdr:cNvPr id="94" name="直線コネクタ 93">
          <a:extLst>
            <a:ext uri="{FF2B5EF4-FFF2-40B4-BE49-F238E27FC236}">
              <a16:creationId xmlns:a16="http://schemas.microsoft.com/office/drawing/2014/main" id="{CD894A3E-A8A8-421E-9627-F427E0D32A61}"/>
            </a:ext>
          </a:extLst>
        </xdr:cNvPr>
        <xdr:cNvCxnSpPr/>
      </xdr:nvCxnSpPr>
      <xdr:spPr>
        <a:xfrm>
          <a:off x="3289300" y="5907278"/>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95631</xdr:rowOff>
    </xdr:from>
    <xdr:to>
      <xdr:col>11</xdr:col>
      <xdr:colOff>187325</xdr:colOff>
      <xdr:row>30</xdr:row>
      <xdr:rowOff>25781</xdr:rowOff>
    </xdr:to>
    <xdr:sp macro="" textlink="">
      <xdr:nvSpPr>
        <xdr:cNvPr id="95" name="楕円 94">
          <a:extLst>
            <a:ext uri="{FF2B5EF4-FFF2-40B4-BE49-F238E27FC236}">
              <a16:creationId xmlns:a16="http://schemas.microsoft.com/office/drawing/2014/main" id="{6C8FF673-2359-41AC-9390-4F00109B65C7}"/>
            </a:ext>
          </a:extLst>
        </xdr:cNvPr>
        <xdr:cNvSpPr/>
      </xdr:nvSpPr>
      <xdr:spPr>
        <a:xfrm>
          <a:off x="2476500" y="5839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146431</xdr:rowOff>
    </xdr:from>
    <xdr:to>
      <xdr:col>15</xdr:col>
      <xdr:colOff>136525</xdr:colOff>
      <xdr:row>29</xdr:row>
      <xdr:rowOff>163703</xdr:rowOff>
    </xdr:to>
    <xdr:cxnSp macro="">
      <xdr:nvCxnSpPr>
        <xdr:cNvPr id="96" name="直線コネクタ 95">
          <a:extLst>
            <a:ext uri="{FF2B5EF4-FFF2-40B4-BE49-F238E27FC236}">
              <a16:creationId xmlns:a16="http://schemas.microsoft.com/office/drawing/2014/main" id="{05ED3229-D1F4-42BE-9C02-53E9F50C15DC}"/>
            </a:ext>
          </a:extLst>
        </xdr:cNvPr>
        <xdr:cNvCxnSpPr/>
      </xdr:nvCxnSpPr>
      <xdr:spPr>
        <a:xfrm>
          <a:off x="2527300" y="5890006"/>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43815</xdr:rowOff>
    </xdr:from>
    <xdr:to>
      <xdr:col>7</xdr:col>
      <xdr:colOff>187325</xdr:colOff>
      <xdr:row>29</xdr:row>
      <xdr:rowOff>145415</xdr:rowOff>
    </xdr:to>
    <xdr:sp macro="" textlink="">
      <xdr:nvSpPr>
        <xdr:cNvPr id="97" name="楕円 96">
          <a:extLst>
            <a:ext uri="{FF2B5EF4-FFF2-40B4-BE49-F238E27FC236}">
              <a16:creationId xmlns:a16="http://schemas.microsoft.com/office/drawing/2014/main" id="{8EFFC01A-A001-4A36-B3AD-E99F73C9F6BE}"/>
            </a:ext>
          </a:extLst>
        </xdr:cNvPr>
        <xdr:cNvSpPr/>
      </xdr:nvSpPr>
      <xdr:spPr>
        <a:xfrm>
          <a:off x="1714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94615</xdr:rowOff>
    </xdr:from>
    <xdr:to>
      <xdr:col>11</xdr:col>
      <xdr:colOff>136525</xdr:colOff>
      <xdr:row>29</xdr:row>
      <xdr:rowOff>146431</xdr:rowOff>
    </xdr:to>
    <xdr:cxnSp macro="">
      <xdr:nvCxnSpPr>
        <xdr:cNvPr id="98" name="直線コネクタ 97">
          <a:extLst>
            <a:ext uri="{FF2B5EF4-FFF2-40B4-BE49-F238E27FC236}">
              <a16:creationId xmlns:a16="http://schemas.microsoft.com/office/drawing/2014/main" id="{AFE26B56-E44A-4D59-ABF7-193793D68B56}"/>
            </a:ext>
          </a:extLst>
        </xdr:cNvPr>
        <xdr:cNvCxnSpPr/>
      </xdr:nvCxnSpPr>
      <xdr:spPr>
        <a:xfrm>
          <a:off x="1765300" y="5838190"/>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99" name="n_1aveValue有形固定資産減価償却率">
          <a:extLst>
            <a:ext uri="{FF2B5EF4-FFF2-40B4-BE49-F238E27FC236}">
              <a16:creationId xmlns:a16="http://schemas.microsoft.com/office/drawing/2014/main" id="{B69F7F0A-FD95-4AAA-8037-21A4A55BB0FC}"/>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100" name="n_2aveValue有形固定資産減価償却率">
          <a:extLst>
            <a:ext uri="{FF2B5EF4-FFF2-40B4-BE49-F238E27FC236}">
              <a16:creationId xmlns:a16="http://schemas.microsoft.com/office/drawing/2014/main" id="{95C041E5-6829-4823-8AD2-5E35637A597D}"/>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101" name="n_3aveValue有形固定資産減価償却率">
          <a:extLst>
            <a:ext uri="{FF2B5EF4-FFF2-40B4-BE49-F238E27FC236}">
              <a16:creationId xmlns:a16="http://schemas.microsoft.com/office/drawing/2014/main" id="{BD262E17-DD25-47C2-888F-7BF1DC01C6AA}"/>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102" name="n_4aveValue有形固定資産減価償却率">
          <a:extLst>
            <a:ext uri="{FF2B5EF4-FFF2-40B4-BE49-F238E27FC236}">
              <a16:creationId xmlns:a16="http://schemas.microsoft.com/office/drawing/2014/main" id="{404C5C2F-5582-422D-9C9C-EDD17AA0E4F5}"/>
            </a:ext>
          </a:extLst>
        </xdr:cNvPr>
        <xdr:cNvSpPr txBox="1"/>
      </xdr:nvSpPr>
      <xdr:spPr>
        <a:xfrm>
          <a:off x="1562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145940</xdr:rowOff>
    </xdr:from>
    <xdr:ext cx="405111" cy="259045"/>
    <xdr:sp macro="" textlink="">
      <xdr:nvSpPr>
        <xdr:cNvPr id="103" name="n_1mainValue有形固定資産減価償却率">
          <a:extLst>
            <a:ext uri="{FF2B5EF4-FFF2-40B4-BE49-F238E27FC236}">
              <a16:creationId xmlns:a16="http://schemas.microsoft.com/office/drawing/2014/main" id="{37C6B2A3-5FDA-4810-AF97-D3BD93FE8D47}"/>
            </a:ext>
          </a:extLst>
        </xdr:cNvPr>
        <xdr:cNvSpPr txBox="1"/>
      </xdr:nvSpPr>
      <xdr:spPr>
        <a:xfrm>
          <a:off x="3836044" y="571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59580</xdr:rowOff>
    </xdr:from>
    <xdr:ext cx="405111" cy="259045"/>
    <xdr:sp macro="" textlink="">
      <xdr:nvSpPr>
        <xdr:cNvPr id="104" name="n_2mainValue有形固定資産減価償却率">
          <a:extLst>
            <a:ext uri="{FF2B5EF4-FFF2-40B4-BE49-F238E27FC236}">
              <a16:creationId xmlns:a16="http://schemas.microsoft.com/office/drawing/2014/main" id="{7968C2A5-EA70-4936-9A91-201D93540118}"/>
            </a:ext>
          </a:extLst>
        </xdr:cNvPr>
        <xdr:cNvSpPr txBox="1"/>
      </xdr:nvSpPr>
      <xdr:spPr>
        <a:xfrm>
          <a:off x="3086744" y="5631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42308</xdr:rowOff>
    </xdr:from>
    <xdr:ext cx="405111" cy="259045"/>
    <xdr:sp macro="" textlink="">
      <xdr:nvSpPr>
        <xdr:cNvPr id="105" name="n_3mainValue有形固定資産減価償却率">
          <a:extLst>
            <a:ext uri="{FF2B5EF4-FFF2-40B4-BE49-F238E27FC236}">
              <a16:creationId xmlns:a16="http://schemas.microsoft.com/office/drawing/2014/main" id="{67DBAF5D-14B9-4E6D-AB30-AB8610FA5B30}"/>
            </a:ext>
          </a:extLst>
        </xdr:cNvPr>
        <xdr:cNvSpPr txBox="1"/>
      </xdr:nvSpPr>
      <xdr:spPr>
        <a:xfrm>
          <a:off x="2324744" y="5614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161942</xdr:rowOff>
    </xdr:from>
    <xdr:ext cx="405111" cy="259045"/>
    <xdr:sp macro="" textlink="">
      <xdr:nvSpPr>
        <xdr:cNvPr id="106" name="n_4mainValue有形固定資産減価償却率">
          <a:extLst>
            <a:ext uri="{FF2B5EF4-FFF2-40B4-BE49-F238E27FC236}">
              <a16:creationId xmlns:a16="http://schemas.microsoft.com/office/drawing/2014/main" id="{887C29A2-D8F4-452C-9A29-8CA82524D42E}"/>
            </a:ext>
          </a:extLst>
        </xdr:cNvPr>
        <xdr:cNvSpPr txBox="1"/>
      </xdr:nvSpPr>
      <xdr:spPr>
        <a:xfrm>
          <a:off x="1562744"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BBC1E8E8-B048-455C-A494-B928BA4A4F6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22A29535-9DAF-4738-A1CF-7A3499CBCA7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39364</xdr:colOff>
      <xdr:row>22</xdr:row>
      <xdr:rowOff>64546</xdr:rowOff>
    </xdr:from>
    <xdr:to>
      <xdr:col>75</xdr:col>
      <xdr:colOff>132085</xdr:colOff>
      <xdr:row>24</xdr:row>
      <xdr:rowOff>30705</xdr:rowOff>
    </xdr:to>
    <xdr:sp macro="" textlink="">
      <xdr:nvSpPr>
        <xdr:cNvPr id="109" name="正方形/長方形 108">
          <a:extLst>
            <a:ext uri="{FF2B5EF4-FFF2-40B4-BE49-F238E27FC236}">
              <a16:creationId xmlns:a16="http://schemas.microsoft.com/office/drawing/2014/main" id="{8F59867F-04F8-4937-A0E2-1C093E1E67C3}"/>
            </a:ext>
          </a:extLst>
        </xdr:cNvPr>
        <xdr:cNvSpPr/>
      </xdr:nvSpPr>
      <xdr:spPr>
        <a:xfrm>
          <a:off x="13860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20F6A42B-763F-4658-BCF9-2861BF243FE8}"/>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26172AE3-7B21-4DDE-9469-32774D1373F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88A6CC1-B2CD-47F4-A5AB-608A91F99375}"/>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F8FAD922-AFE2-47D7-92BE-ECD2A6C7FD66}"/>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9A556D2-46B5-4153-AEBB-F97D5AEC892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CADB18FC-DEFC-4625-91EE-5B7C884AA18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AE1845FD-9331-465F-9EE7-47397D3D785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CFE9985E-75D0-4180-BE81-B7C030F224C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B7CA78BF-3CAA-4D81-B602-0A8C1C2534A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7A0165B7-D621-4B5C-85E8-B7AD069DEB37}"/>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債務償還比率は類似団体平均を大きく下回っている。主な要因としては、当初予算における起債発行額を、当年度の元金償還額以内としていることから、年々地方債残高が減少していることがあげられる。具体的には、全体会計での地方債残高が令和元年の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203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億円から令和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年度の約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163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億円と約</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億円減少するなど、債務が大きく減少している。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一方、連結会計では一部事務組合における債務償還の動向も含めて注視していく。</a:t>
          </a:r>
          <a:endPar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FEA7ACD5-176F-4F9A-AAED-E27FB87DC19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D41690D-03EA-40D9-925A-C77C82E396A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4F756365-336C-4F8A-B9DF-46026530AAD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013243F2-521C-45ED-8FF0-75B4C564AED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8C84A7DA-F768-4C34-ACB5-E0355983EE4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FD99D5CC-0776-4F08-B75F-BD582D8D8D6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8A42D3CF-1BEE-4CFE-A76B-F158582C125F}"/>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C8C11C7F-0872-4BBB-A716-6F5EF962428F}"/>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5BA857D5-BAD7-41B0-8006-D57593EA851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DC43AAD5-DFDE-475F-80CB-4E7853FFD89F}"/>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F1E311AD-AFD9-4304-B2F8-7FF8A54B5501}"/>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FE4673DE-9497-4C1D-BDFC-94E619EF84A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AD27B213-48D7-4AD0-89CD-3AB6FB66B755}"/>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438904F6-4226-4EFA-9837-89792EF95BA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74ACEBAD-55AC-409E-859E-BF9BD4ED1AD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5116DFD6-D509-4B0F-B571-C2FB6D9557A4}"/>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A3490471-2E38-48F5-B2BD-72FC230576AD}"/>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6AC8155F-9E45-4587-B0BF-CF6EA7A1EA76}"/>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C9D6774A-93F3-481F-8D3B-BC9B9448BB68}"/>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B8944BE1-8862-4801-84A0-6EAC21967447}"/>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617E203F-5F46-4E9A-AEEE-E59AA695148F}"/>
            </a:ext>
          </a:extLst>
        </xdr:cNvPr>
        <xdr:cNvSpPr txBox="1"/>
      </xdr:nvSpPr>
      <xdr:spPr>
        <a:xfrm>
          <a:off x="14846300" y="586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047F19F7-B133-4D0A-A116-B5F604091639}"/>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A09E3D40-D387-4058-8459-CE36E98D957A}"/>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0C69F321-8512-4933-9020-5E4131209B5D}"/>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F853D470-AE99-4EA3-AF34-4E496371E7E6}"/>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279B6B07-EC7D-4762-9EE3-F6857B71AE4E}"/>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191BA4A-7949-4612-9C0C-459698F1BFD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843720C0-8353-4DBA-8CCF-49576870354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7B80A0F-BA4B-4DA5-86A4-9665160D982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9CFFB33-AF58-4C23-9CD4-250FA58955C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312D3D8-0C65-4342-A6FD-D489E5E558F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71670</xdr:rowOff>
    </xdr:from>
    <xdr:to>
      <xdr:col>76</xdr:col>
      <xdr:colOff>73025</xdr:colOff>
      <xdr:row>27</xdr:row>
      <xdr:rowOff>1820</xdr:rowOff>
    </xdr:to>
    <xdr:sp macro="" textlink="">
      <xdr:nvSpPr>
        <xdr:cNvPr id="151" name="楕円 150">
          <a:extLst>
            <a:ext uri="{FF2B5EF4-FFF2-40B4-BE49-F238E27FC236}">
              <a16:creationId xmlns:a16="http://schemas.microsoft.com/office/drawing/2014/main" id="{A7F215A9-D786-421E-AE4C-5FEC58C1C30F}"/>
            </a:ext>
          </a:extLst>
        </xdr:cNvPr>
        <xdr:cNvSpPr/>
      </xdr:nvSpPr>
      <xdr:spPr>
        <a:xfrm>
          <a:off x="14744700" y="53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158047</xdr:rowOff>
    </xdr:from>
    <xdr:ext cx="405111" cy="259045"/>
    <xdr:sp macro="" textlink="">
      <xdr:nvSpPr>
        <xdr:cNvPr id="152" name="債務償還比率該当値テキスト">
          <a:extLst>
            <a:ext uri="{FF2B5EF4-FFF2-40B4-BE49-F238E27FC236}">
              <a16:creationId xmlns:a16="http://schemas.microsoft.com/office/drawing/2014/main" id="{F403617E-A0A5-49C2-9576-E018A4EEAE49}"/>
            </a:ext>
          </a:extLst>
        </xdr:cNvPr>
        <xdr:cNvSpPr txBox="1"/>
      </xdr:nvSpPr>
      <xdr:spPr>
        <a:xfrm>
          <a:off x="14846300" y="5215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26</xdr:row>
      <xdr:rowOff>126845</xdr:rowOff>
    </xdr:from>
    <xdr:to>
      <xdr:col>72</xdr:col>
      <xdr:colOff>123825</xdr:colOff>
      <xdr:row>27</xdr:row>
      <xdr:rowOff>56995</xdr:rowOff>
    </xdr:to>
    <xdr:sp macro="" textlink="">
      <xdr:nvSpPr>
        <xdr:cNvPr id="153" name="楕円 152">
          <a:extLst>
            <a:ext uri="{FF2B5EF4-FFF2-40B4-BE49-F238E27FC236}">
              <a16:creationId xmlns:a16="http://schemas.microsoft.com/office/drawing/2014/main" id="{5185E293-7665-4D8A-B80B-30CB26D0B655}"/>
            </a:ext>
          </a:extLst>
        </xdr:cNvPr>
        <xdr:cNvSpPr/>
      </xdr:nvSpPr>
      <xdr:spPr>
        <a:xfrm>
          <a:off x="14033500" y="53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26</xdr:row>
      <xdr:rowOff>122470</xdr:rowOff>
    </xdr:from>
    <xdr:to>
      <xdr:col>76</xdr:col>
      <xdr:colOff>22225</xdr:colOff>
      <xdr:row>27</xdr:row>
      <xdr:rowOff>6195</xdr:rowOff>
    </xdr:to>
    <xdr:cxnSp macro="">
      <xdr:nvCxnSpPr>
        <xdr:cNvPr id="154" name="直線コネクタ 153">
          <a:extLst>
            <a:ext uri="{FF2B5EF4-FFF2-40B4-BE49-F238E27FC236}">
              <a16:creationId xmlns:a16="http://schemas.microsoft.com/office/drawing/2014/main" id="{6BF7230B-02CC-41DF-BF25-F566BF05B812}"/>
            </a:ext>
          </a:extLst>
        </xdr:cNvPr>
        <xdr:cNvCxnSpPr/>
      </xdr:nvCxnSpPr>
      <xdr:spPr>
        <a:xfrm flipV="1">
          <a:off x="14084300" y="5351695"/>
          <a:ext cx="711200" cy="55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26</xdr:row>
      <xdr:rowOff>170985</xdr:rowOff>
    </xdr:from>
    <xdr:to>
      <xdr:col>68</xdr:col>
      <xdr:colOff>123825</xdr:colOff>
      <xdr:row>27</xdr:row>
      <xdr:rowOff>101135</xdr:rowOff>
    </xdr:to>
    <xdr:sp macro="" textlink="">
      <xdr:nvSpPr>
        <xdr:cNvPr id="155" name="楕円 154">
          <a:extLst>
            <a:ext uri="{FF2B5EF4-FFF2-40B4-BE49-F238E27FC236}">
              <a16:creationId xmlns:a16="http://schemas.microsoft.com/office/drawing/2014/main" id="{15A1A211-10D2-4D3F-A85B-EE14E732FA93}"/>
            </a:ext>
          </a:extLst>
        </xdr:cNvPr>
        <xdr:cNvSpPr/>
      </xdr:nvSpPr>
      <xdr:spPr>
        <a:xfrm>
          <a:off x="13271500" y="540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6195</xdr:rowOff>
    </xdr:from>
    <xdr:to>
      <xdr:col>72</xdr:col>
      <xdr:colOff>73025</xdr:colOff>
      <xdr:row>27</xdr:row>
      <xdr:rowOff>50335</xdr:rowOff>
    </xdr:to>
    <xdr:cxnSp macro="">
      <xdr:nvCxnSpPr>
        <xdr:cNvPr id="156" name="直線コネクタ 155">
          <a:extLst>
            <a:ext uri="{FF2B5EF4-FFF2-40B4-BE49-F238E27FC236}">
              <a16:creationId xmlns:a16="http://schemas.microsoft.com/office/drawing/2014/main" id="{02563662-F333-4146-813F-9CB580B14B03}"/>
            </a:ext>
          </a:extLst>
        </xdr:cNvPr>
        <xdr:cNvCxnSpPr/>
      </xdr:nvCxnSpPr>
      <xdr:spPr>
        <a:xfrm flipV="1">
          <a:off x="13322300" y="5406870"/>
          <a:ext cx="762000" cy="44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44993</xdr:rowOff>
    </xdr:from>
    <xdr:to>
      <xdr:col>64</xdr:col>
      <xdr:colOff>123825</xdr:colOff>
      <xdr:row>27</xdr:row>
      <xdr:rowOff>146593</xdr:rowOff>
    </xdr:to>
    <xdr:sp macro="" textlink="">
      <xdr:nvSpPr>
        <xdr:cNvPr id="157" name="楕円 156">
          <a:extLst>
            <a:ext uri="{FF2B5EF4-FFF2-40B4-BE49-F238E27FC236}">
              <a16:creationId xmlns:a16="http://schemas.microsoft.com/office/drawing/2014/main" id="{D46CFC77-419C-4136-AA82-3234B3CFA249}"/>
            </a:ext>
          </a:extLst>
        </xdr:cNvPr>
        <xdr:cNvSpPr/>
      </xdr:nvSpPr>
      <xdr:spPr>
        <a:xfrm>
          <a:off x="12509500" y="5445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50335</xdr:rowOff>
    </xdr:from>
    <xdr:to>
      <xdr:col>68</xdr:col>
      <xdr:colOff>73025</xdr:colOff>
      <xdr:row>27</xdr:row>
      <xdr:rowOff>95793</xdr:rowOff>
    </xdr:to>
    <xdr:cxnSp macro="">
      <xdr:nvCxnSpPr>
        <xdr:cNvPr id="158" name="直線コネクタ 157">
          <a:extLst>
            <a:ext uri="{FF2B5EF4-FFF2-40B4-BE49-F238E27FC236}">
              <a16:creationId xmlns:a16="http://schemas.microsoft.com/office/drawing/2014/main" id="{7A77036A-D4B0-4703-9A08-F5CC8F5FDC87}"/>
            </a:ext>
          </a:extLst>
        </xdr:cNvPr>
        <xdr:cNvCxnSpPr/>
      </xdr:nvCxnSpPr>
      <xdr:spPr>
        <a:xfrm flipV="1">
          <a:off x="12560300" y="5451010"/>
          <a:ext cx="762000" cy="4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27</xdr:row>
      <xdr:rowOff>32279</xdr:rowOff>
    </xdr:from>
    <xdr:to>
      <xdr:col>60</xdr:col>
      <xdr:colOff>123825</xdr:colOff>
      <xdr:row>27</xdr:row>
      <xdr:rowOff>133879</xdr:rowOff>
    </xdr:to>
    <xdr:sp macro="" textlink="">
      <xdr:nvSpPr>
        <xdr:cNvPr id="159" name="楕円 158">
          <a:extLst>
            <a:ext uri="{FF2B5EF4-FFF2-40B4-BE49-F238E27FC236}">
              <a16:creationId xmlns:a16="http://schemas.microsoft.com/office/drawing/2014/main" id="{25AEE83C-6C6C-416C-AE77-2AC7226C26ED}"/>
            </a:ext>
          </a:extLst>
        </xdr:cNvPr>
        <xdr:cNvSpPr/>
      </xdr:nvSpPr>
      <xdr:spPr>
        <a:xfrm>
          <a:off x="11747500" y="543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83079</xdr:rowOff>
    </xdr:from>
    <xdr:to>
      <xdr:col>64</xdr:col>
      <xdr:colOff>73025</xdr:colOff>
      <xdr:row>27</xdr:row>
      <xdr:rowOff>95793</xdr:rowOff>
    </xdr:to>
    <xdr:cxnSp macro="">
      <xdr:nvCxnSpPr>
        <xdr:cNvPr id="160" name="直線コネクタ 159">
          <a:extLst>
            <a:ext uri="{FF2B5EF4-FFF2-40B4-BE49-F238E27FC236}">
              <a16:creationId xmlns:a16="http://schemas.microsoft.com/office/drawing/2014/main" id="{36568C27-234F-4AE6-B8C0-E22A9D89809E}"/>
            </a:ext>
          </a:extLst>
        </xdr:cNvPr>
        <xdr:cNvCxnSpPr/>
      </xdr:nvCxnSpPr>
      <xdr:spPr>
        <a:xfrm>
          <a:off x="11798300" y="5483754"/>
          <a:ext cx="762000" cy="12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739AE995-4F9D-4BC3-BDEF-4E50151F7D2D}"/>
            </a:ext>
          </a:extLst>
        </xdr:cNvPr>
        <xdr:cNvSpPr txBox="1"/>
      </xdr:nvSpPr>
      <xdr:spPr>
        <a:xfrm>
          <a:off x="13836727" y="599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8BD3E9B7-08CD-4021-9531-8BE1E0F0E0AB}"/>
            </a:ext>
          </a:extLst>
        </xdr:cNvPr>
        <xdr:cNvSpPr txBox="1"/>
      </xdr:nvSpPr>
      <xdr:spPr>
        <a:xfrm>
          <a:off x="13087427" y="599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DC611FD1-C226-4C51-BE48-41B6B71AD382}"/>
            </a:ext>
          </a:extLst>
        </xdr:cNvPr>
        <xdr:cNvSpPr txBox="1"/>
      </xdr:nvSpPr>
      <xdr:spPr>
        <a:xfrm>
          <a:off x="12325427" y="594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1A856028-A8A1-472A-9011-EB9A613481BB}"/>
            </a:ext>
          </a:extLst>
        </xdr:cNvPr>
        <xdr:cNvSpPr txBox="1"/>
      </xdr:nvSpPr>
      <xdr:spPr>
        <a:xfrm>
          <a:off x="115634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48269</xdr:colOff>
      <xdr:row>25</xdr:row>
      <xdr:rowOff>73522</xdr:rowOff>
    </xdr:from>
    <xdr:ext cx="405111" cy="259045"/>
    <xdr:sp macro="" textlink="">
      <xdr:nvSpPr>
        <xdr:cNvPr id="165" name="n_1mainValue債務償還比率">
          <a:extLst>
            <a:ext uri="{FF2B5EF4-FFF2-40B4-BE49-F238E27FC236}">
              <a16:creationId xmlns:a16="http://schemas.microsoft.com/office/drawing/2014/main" id="{121223DA-0EDF-43F5-8866-488E3E3EFA62}"/>
            </a:ext>
          </a:extLst>
        </xdr:cNvPr>
        <xdr:cNvSpPr txBox="1"/>
      </xdr:nvSpPr>
      <xdr:spPr>
        <a:xfrm>
          <a:off x="13869044" y="51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117662</xdr:rowOff>
    </xdr:from>
    <xdr:ext cx="469744" cy="259045"/>
    <xdr:sp macro="" textlink="">
      <xdr:nvSpPr>
        <xdr:cNvPr id="166" name="n_2mainValue債務償還比率">
          <a:extLst>
            <a:ext uri="{FF2B5EF4-FFF2-40B4-BE49-F238E27FC236}">
              <a16:creationId xmlns:a16="http://schemas.microsoft.com/office/drawing/2014/main" id="{7528D89E-AFB1-4580-B798-78D9230B09E0}"/>
            </a:ext>
          </a:extLst>
        </xdr:cNvPr>
        <xdr:cNvSpPr txBox="1"/>
      </xdr:nvSpPr>
      <xdr:spPr>
        <a:xfrm>
          <a:off x="13087427" y="5175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163120</xdr:rowOff>
    </xdr:from>
    <xdr:ext cx="469744" cy="259045"/>
    <xdr:sp macro="" textlink="">
      <xdr:nvSpPr>
        <xdr:cNvPr id="167" name="n_3mainValue債務償還比率">
          <a:extLst>
            <a:ext uri="{FF2B5EF4-FFF2-40B4-BE49-F238E27FC236}">
              <a16:creationId xmlns:a16="http://schemas.microsoft.com/office/drawing/2014/main" id="{924E8253-BA48-4FB0-A19A-8A7BF9B006FE}"/>
            </a:ext>
          </a:extLst>
        </xdr:cNvPr>
        <xdr:cNvSpPr txBox="1"/>
      </xdr:nvSpPr>
      <xdr:spPr>
        <a:xfrm>
          <a:off x="12325427" y="5220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25</xdr:row>
      <xdr:rowOff>150406</xdr:rowOff>
    </xdr:from>
    <xdr:ext cx="469744" cy="259045"/>
    <xdr:sp macro="" textlink="">
      <xdr:nvSpPr>
        <xdr:cNvPr id="168" name="n_4mainValue債務償還比率">
          <a:extLst>
            <a:ext uri="{FF2B5EF4-FFF2-40B4-BE49-F238E27FC236}">
              <a16:creationId xmlns:a16="http://schemas.microsoft.com/office/drawing/2014/main" id="{B24C2920-4FC0-4DAE-B225-961B2D700E5E}"/>
            </a:ext>
          </a:extLst>
        </xdr:cNvPr>
        <xdr:cNvSpPr txBox="1"/>
      </xdr:nvSpPr>
      <xdr:spPr>
        <a:xfrm>
          <a:off x="11563427" y="520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E4F574AA-9B8A-4580-9DAC-4C35FF74D5A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DAC25F63-D46A-44C0-B58E-3F861A7EBBD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6237660F-9971-4F20-8FEC-0B3FAA18B78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4E6C85C0-EA2F-4391-96BA-EC60671A533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CFFFA413-EE45-4BF1-BBA6-46E8CEAC98B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1A2BDB57-01E5-4F7B-8CD2-6A227E21ED7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BFCDCD-A2B0-470D-AA4E-D3AB2B02F00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4E7F4D0-9E8D-4646-AA56-38803F3E0F5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DDBBC09-14F5-4D6A-968D-50A1405319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9046EB-32DF-41AC-BE8A-F85E9F8A582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DD5F094-DC65-4C3B-B4B7-86E40CCD5C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C1ECFFE-CACB-4E34-887B-6B20726047F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C9B0C41-E412-40AD-8033-F3C35EDFBC1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997D1AF-0EA1-4574-A2C3-1B3D84B1958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AAF71E5-94EC-405E-B831-EB755C2A9E2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059E8B6-8631-400C-BBB2-5BF56A51070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0C065A-EBB1-48ED-BB55-952C01CB93A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C9F99F-C031-4AA8-9BBA-8074F4E5812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3A8F19B-CBD6-4F5C-83F9-959DF7BD6A1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E05AE8-31C7-4ED6-98A2-EBD50ECBF51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DD261E-C53E-4BC5-A781-CD4BB6AC8DE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AAF9AE2-0E6C-4AA4-BC1D-77CCC41FABF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94554CF-A65D-4030-ABB1-87973363832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F68B40-F1DE-46B9-821C-E41C724B6FF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773117-05A4-4AC6-AC5F-A01DADBE879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46503D-1B87-4494-AFFD-50ED83AF395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7F90F63-21C0-4B6B-92C3-FD7D0276D3C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0B70A6E-F2D6-467D-BE1A-0ABFC456B87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51104A0-2F23-4423-8D5E-88196E15C4A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8F608A7-8DB2-4B63-AE87-0681FFB888F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033A302-8D1B-4AD1-AD05-525C2A9DE84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8567BCF-6DAB-4B4D-B242-CA9FC44E748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612802-D69A-4F7A-8083-200F2DE8AE2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EEF79D5-7DA8-4AEE-B26B-B477D58724F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DDDBD79-7A94-4EA9-9DB6-7FDF9982243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0B0BA62-A0BF-4467-B22A-2C6B9CCBD95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9F61233-4EE9-4FAD-821E-C84AA9BAFB5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72B4F9-7136-42A2-9510-035C04311B1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93EFF23-34F4-4A24-9EF3-02D3E08417F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1371E1-818A-4AEF-A94D-0AA4570C3DE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FD5CA0-F577-4B7A-918D-02C32D4549F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0FE56C-EAFE-422D-B110-0E65EC749B5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DBC5400-3123-45CE-A9C8-951F01025F1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F1B3820-A7B3-4F78-ABF1-BA252E5667F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F4D3882-66E8-49D7-B315-1A1DD3015C7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976DE46-8342-4355-AB29-547072E2FE0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04981E1-7990-405F-ACC3-8A09D74C189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C204577-81BE-48FB-9F73-AA0FDAE9263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CEF3279-333D-4FD6-92A6-39622CCE303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6B9ED1F-4831-4CBE-8251-4EA50B2F0BE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C8BF407-A8E4-497A-8271-714F359E05C5}"/>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2A78D216-CBD8-4673-8CF2-DE78C3960F4E}"/>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F24A21E-5813-4AF2-A24F-59AE93E106F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A05A716-1546-48EA-9CF4-1D37E20F676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74135398-CBE0-4C65-8A2A-7902AFF49F59}"/>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7DD5658-2A35-488D-9364-09505E3AA6C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A256C49-33F6-4D5E-BA05-37667B1592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118C86D-CE61-4AF6-998E-DA97A1D5965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7261BA7-279D-47D6-91C5-9B6401B0C95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BD6D0CF9-D12E-4C97-AF73-76B414A26A3B}"/>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572E84E3-2A39-4747-B55B-8AACBB974E66}"/>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A0D2C133-4E81-428F-849F-AA42E7D337E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B90634D9-0211-4F19-9994-06972FDDE939}"/>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9D5D5F5A-BEFC-42A7-89AF-AD9FBF709458}"/>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785EF156-9BD6-4B49-9FE0-5332B18D80BF}"/>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337CA5D0-EF10-4213-9429-515A67965CAE}"/>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D092E499-D88D-479B-88DB-5392D4577EAF}"/>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487EAE3E-420C-47F9-95A0-33BB7EA76763}"/>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13ED6956-12E2-483A-B210-3E2AF2E1E6E2}"/>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C393D81D-35F7-494D-B769-BDA6741BA89A}"/>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C523A28-17C6-45D6-9BB6-383F3631FA2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A2E9090-D22E-47E5-9B9D-95C68557078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A8AFD89-A42B-49E2-B5D2-64435F49DA1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CD3A260-1655-457B-965B-A4D3F5DE55B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9FCA90D-8995-4FA1-A463-15171976D5D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82550</xdr:rowOff>
    </xdr:from>
    <xdr:to>
      <xdr:col>24</xdr:col>
      <xdr:colOff>114300</xdr:colOff>
      <xdr:row>37</xdr:row>
      <xdr:rowOff>12700</xdr:rowOff>
    </xdr:to>
    <xdr:sp macro="" textlink="">
      <xdr:nvSpPr>
        <xdr:cNvPr id="71" name="楕円 70">
          <a:extLst>
            <a:ext uri="{FF2B5EF4-FFF2-40B4-BE49-F238E27FC236}">
              <a16:creationId xmlns:a16="http://schemas.microsoft.com/office/drawing/2014/main" id="{7638C030-5283-4927-87F1-8076E7C88B25}"/>
            </a:ext>
          </a:extLst>
        </xdr:cNvPr>
        <xdr:cNvSpPr/>
      </xdr:nvSpPr>
      <xdr:spPr>
        <a:xfrm>
          <a:off x="45847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105427</xdr:rowOff>
    </xdr:from>
    <xdr:ext cx="405111" cy="259045"/>
    <xdr:sp macro="" textlink="">
      <xdr:nvSpPr>
        <xdr:cNvPr id="72" name="【道路】&#10;有形固定資産減価償却率該当値テキスト">
          <a:extLst>
            <a:ext uri="{FF2B5EF4-FFF2-40B4-BE49-F238E27FC236}">
              <a16:creationId xmlns:a16="http://schemas.microsoft.com/office/drawing/2014/main" id="{790CB55F-1844-4A77-A333-84AE0A078128}"/>
            </a:ext>
          </a:extLst>
        </xdr:cNvPr>
        <xdr:cNvSpPr txBox="1"/>
      </xdr:nvSpPr>
      <xdr:spPr>
        <a:xfrm>
          <a:off x="467360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71120</xdr:rowOff>
    </xdr:from>
    <xdr:to>
      <xdr:col>20</xdr:col>
      <xdr:colOff>38100</xdr:colOff>
      <xdr:row>37</xdr:row>
      <xdr:rowOff>1270</xdr:rowOff>
    </xdr:to>
    <xdr:sp macro="" textlink="">
      <xdr:nvSpPr>
        <xdr:cNvPr id="73" name="楕円 72">
          <a:extLst>
            <a:ext uri="{FF2B5EF4-FFF2-40B4-BE49-F238E27FC236}">
              <a16:creationId xmlns:a16="http://schemas.microsoft.com/office/drawing/2014/main" id="{F8119CB2-CA8B-4CCF-BE5B-11F828CD7697}"/>
            </a:ext>
          </a:extLst>
        </xdr:cNvPr>
        <xdr:cNvSpPr/>
      </xdr:nvSpPr>
      <xdr:spPr>
        <a:xfrm>
          <a:off x="3746500" y="624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121920</xdr:rowOff>
    </xdr:from>
    <xdr:to>
      <xdr:col>24</xdr:col>
      <xdr:colOff>63500</xdr:colOff>
      <xdr:row>36</xdr:row>
      <xdr:rowOff>133350</xdr:rowOff>
    </xdr:to>
    <xdr:cxnSp macro="">
      <xdr:nvCxnSpPr>
        <xdr:cNvPr id="74" name="直線コネクタ 73">
          <a:extLst>
            <a:ext uri="{FF2B5EF4-FFF2-40B4-BE49-F238E27FC236}">
              <a16:creationId xmlns:a16="http://schemas.microsoft.com/office/drawing/2014/main" id="{B669EDBF-8FFC-4771-A7E1-D020C87D18CE}"/>
            </a:ext>
          </a:extLst>
        </xdr:cNvPr>
        <xdr:cNvCxnSpPr/>
      </xdr:nvCxnSpPr>
      <xdr:spPr>
        <a:xfrm>
          <a:off x="3797300" y="629412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18542</xdr:rowOff>
    </xdr:from>
    <xdr:to>
      <xdr:col>15</xdr:col>
      <xdr:colOff>101600</xdr:colOff>
      <xdr:row>36</xdr:row>
      <xdr:rowOff>120142</xdr:rowOff>
    </xdr:to>
    <xdr:sp macro="" textlink="">
      <xdr:nvSpPr>
        <xdr:cNvPr id="75" name="楕円 74">
          <a:extLst>
            <a:ext uri="{FF2B5EF4-FFF2-40B4-BE49-F238E27FC236}">
              <a16:creationId xmlns:a16="http://schemas.microsoft.com/office/drawing/2014/main" id="{6627D94C-C01B-40F6-AEAA-C7981B5F2318}"/>
            </a:ext>
          </a:extLst>
        </xdr:cNvPr>
        <xdr:cNvSpPr/>
      </xdr:nvSpPr>
      <xdr:spPr>
        <a:xfrm>
          <a:off x="2857500" y="61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69342</xdr:rowOff>
    </xdr:from>
    <xdr:to>
      <xdr:col>19</xdr:col>
      <xdr:colOff>177800</xdr:colOff>
      <xdr:row>36</xdr:row>
      <xdr:rowOff>121920</xdr:rowOff>
    </xdr:to>
    <xdr:cxnSp macro="">
      <xdr:nvCxnSpPr>
        <xdr:cNvPr id="76" name="直線コネクタ 75">
          <a:extLst>
            <a:ext uri="{FF2B5EF4-FFF2-40B4-BE49-F238E27FC236}">
              <a16:creationId xmlns:a16="http://schemas.microsoft.com/office/drawing/2014/main" id="{595A1F1D-0096-45D2-9514-5E634EB673A1}"/>
            </a:ext>
          </a:extLst>
        </xdr:cNvPr>
        <xdr:cNvCxnSpPr/>
      </xdr:nvCxnSpPr>
      <xdr:spPr>
        <a:xfrm>
          <a:off x="2908300" y="624154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162560</xdr:rowOff>
    </xdr:from>
    <xdr:to>
      <xdr:col>10</xdr:col>
      <xdr:colOff>165100</xdr:colOff>
      <xdr:row>36</xdr:row>
      <xdr:rowOff>92710</xdr:rowOff>
    </xdr:to>
    <xdr:sp macro="" textlink="">
      <xdr:nvSpPr>
        <xdr:cNvPr id="77" name="楕円 76">
          <a:extLst>
            <a:ext uri="{FF2B5EF4-FFF2-40B4-BE49-F238E27FC236}">
              <a16:creationId xmlns:a16="http://schemas.microsoft.com/office/drawing/2014/main" id="{139AD29B-209A-4DB2-9314-94ED3E6CB85D}"/>
            </a:ext>
          </a:extLst>
        </xdr:cNvPr>
        <xdr:cNvSpPr/>
      </xdr:nvSpPr>
      <xdr:spPr>
        <a:xfrm>
          <a:off x="1968500" y="61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41910</xdr:rowOff>
    </xdr:from>
    <xdr:to>
      <xdr:col>15</xdr:col>
      <xdr:colOff>50800</xdr:colOff>
      <xdr:row>36</xdr:row>
      <xdr:rowOff>69342</xdr:rowOff>
    </xdr:to>
    <xdr:cxnSp macro="">
      <xdr:nvCxnSpPr>
        <xdr:cNvPr id="78" name="直線コネクタ 77">
          <a:extLst>
            <a:ext uri="{FF2B5EF4-FFF2-40B4-BE49-F238E27FC236}">
              <a16:creationId xmlns:a16="http://schemas.microsoft.com/office/drawing/2014/main" id="{271A2291-AD43-4155-AA97-F63A77665C14}"/>
            </a:ext>
          </a:extLst>
        </xdr:cNvPr>
        <xdr:cNvCxnSpPr/>
      </xdr:nvCxnSpPr>
      <xdr:spPr>
        <a:xfrm>
          <a:off x="2019300" y="621411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130556</xdr:rowOff>
    </xdr:from>
    <xdr:to>
      <xdr:col>6</xdr:col>
      <xdr:colOff>38100</xdr:colOff>
      <xdr:row>36</xdr:row>
      <xdr:rowOff>60706</xdr:rowOff>
    </xdr:to>
    <xdr:sp macro="" textlink="">
      <xdr:nvSpPr>
        <xdr:cNvPr id="79" name="楕円 78">
          <a:extLst>
            <a:ext uri="{FF2B5EF4-FFF2-40B4-BE49-F238E27FC236}">
              <a16:creationId xmlns:a16="http://schemas.microsoft.com/office/drawing/2014/main" id="{A530CD78-C209-404E-8ED1-39E9BB73F849}"/>
            </a:ext>
          </a:extLst>
        </xdr:cNvPr>
        <xdr:cNvSpPr/>
      </xdr:nvSpPr>
      <xdr:spPr>
        <a:xfrm>
          <a:off x="1079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9906</xdr:rowOff>
    </xdr:from>
    <xdr:to>
      <xdr:col>10</xdr:col>
      <xdr:colOff>114300</xdr:colOff>
      <xdr:row>36</xdr:row>
      <xdr:rowOff>41910</xdr:rowOff>
    </xdr:to>
    <xdr:cxnSp macro="">
      <xdr:nvCxnSpPr>
        <xdr:cNvPr id="80" name="直線コネクタ 79">
          <a:extLst>
            <a:ext uri="{FF2B5EF4-FFF2-40B4-BE49-F238E27FC236}">
              <a16:creationId xmlns:a16="http://schemas.microsoft.com/office/drawing/2014/main" id="{C12948D8-A8FE-4A95-BC01-A4D233F27F3C}"/>
            </a:ext>
          </a:extLst>
        </xdr:cNvPr>
        <xdr:cNvCxnSpPr/>
      </xdr:nvCxnSpPr>
      <xdr:spPr>
        <a:xfrm>
          <a:off x="1130300" y="618210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CAF47300-F811-404B-B2FA-2290513565C5}"/>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E1651F06-8169-40EB-9239-3511B53E0128}"/>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3C7E97A9-465C-4998-9AFF-CC61DB7619E9}"/>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F8DED8A5-257F-47E5-9955-0E7009D31846}"/>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17797</xdr:rowOff>
    </xdr:from>
    <xdr:ext cx="405111" cy="259045"/>
    <xdr:sp macro="" textlink="">
      <xdr:nvSpPr>
        <xdr:cNvPr id="85" name="n_1mainValue【道路】&#10;有形固定資産減価償却率">
          <a:extLst>
            <a:ext uri="{FF2B5EF4-FFF2-40B4-BE49-F238E27FC236}">
              <a16:creationId xmlns:a16="http://schemas.microsoft.com/office/drawing/2014/main" id="{622E64EA-FCE4-46B9-B513-BDECBE76CBC3}"/>
            </a:ext>
          </a:extLst>
        </xdr:cNvPr>
        <xdr:cNvSpPr txBox="1"/>
      </xdr:nvSpPr>
      <xdr:spPr>
        <a:xfrm>
          <a:off x="35820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136669</xdr:rowOff>
    </xdr:from>
    <xdr:ext cx="405111" cy="259045"/>
    <xdr:sp macro="" textlink="">
      <xdr:nvSpPr>
        <xdr:cNvPr id="86" name="n_2mainValue【道路】&#10;有形固定資産減価償却率">
          <a:extLst>
            <a:ext uri="{FF2B5EF4-FFF2-40B4-BE49-F238E27FC236}">
              <a16:creationId xmlns:a16="http://schemas.microsoft.com/office/drawing/2014/main" id="{E3194F6B-F493-491F-B0E7-EA099337C853}"/>
            </a:ext>
          </a:extLst>
        </xdr:cNvPr>
        <xdr:cNvSpPr txBox="1"/>
      </xdr:nvSpPr>
      <xdr:spPr>
        <a:xfrm>
          <a:off x="2705744" y="596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109237</xdr:rowOff>
    </xdr:from>
    <xdr:ext cx="405111" cy="259045"/>
    <xdr:sp macro="" textlink="">
      <xdr:nvSpPr>
        <xdr:cNvPr id="87" name="n_3mainValue【道路】&#10;有形固定資産減価償却率">
          <a:extLst>
            <a:ext uri="{FF2B5EF4-FFF2-40B4-BE49-F238E27FC236}">
              <a16:creationId xmlns:a16="http://schemas.microsoft.com/office/drawing/2014/main" id="{D65A9CFF-BB51-4B10-9839-4273123EA513}"/>
            </a:ext>
          </a:extLst>
        </xdr:cNvPr>
        <xdr:cNvSpPr txBox="1"/>
      </xdr:nvSpPr>
      <xdr:spPr>
        <a:xfrm>
          <a:off x="1816744" y="593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77233</xdr:rowOff>
    </xdr:from>
    <xdr:ext cx="405111" cy="259045"/>
    <xdr:sp macro="" textlink="">
      <xdr:nvSpPr>
        <xdr:cNvPr id="88" name="n_4mainValue【道路】&#10;有形固定資産減価償却率">
          <a:extLst>
            <a:ext uri="{FF2B5EF4-FFF2-40B4-BE49-F238E27FC236}">
              <a16:creationId xmlns:a16="http://schemas.microsoft.com/office/drawing/2014/main" id="{58751C9F-4446-4506-9B18-F9E6ED6E3340}"/>
            </a:ext>
          </a:extLst>
        </xdr:cNvPr>
        <xdr:cNvSpPr txBox="1"/>
      </xdr:nvSpPr>
      <xdr:spPr>
        <a:xfrm>
          <a:off x="927744" y="590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AEEEA75-630A-4003-B60D-512B61A394F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BEED80FF-190D-452C-BE51-C83443933AF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4871937-1873-4E8F-88FA-8053D665FCB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568276F-4C69-42C7-AB85-CFE88BAF4EB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9483A0F-787C-46DF-9C92-290955A0398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2C190A8-7AFB-4D2D-B43D-4962A723949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6F079D2-9B40-4F35-9945-4C5689A7D0E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D55DD2F-5C82-424F-81AE-9BFBE8C07D9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E58AFB5-B8FE-45C5-A2E5-42906D87FAF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ACD2B25-31E7-4935-997F-AA11AA239D2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C94DC20-6BF1-4BE3-ACA8-689A22124DCB}"/>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F776ECAA-2C98-4049-B3D3-3ADF2769312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BEFF1D0-2531-43DE-B524-B2105701BB7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C68FFBD-1FE8-4A3E-ABB1-1215720311B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2384CA5-AE20-47D5-B22C-776C304CBEB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488D5382-E75D-4644-8C2B-D3A83B7B8E7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3C6BFCC-05CC-4E78-ABA1-0B8F8263E55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C63C9AC-1B89-4146-AD99-615635C90D1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C7AB7B1F-22E3-48C7-8F63-188460DBC1A2}"/>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D6A053A-3F80-4FD9-BF59-B994C8FA8A8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6914275-36C0-4722-A4F8-CDED22C9D53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F39336F-8D54-45A8-BD1B-0FBAF65D5E0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46B509E-905B-48D5-8FD7-26D6DD710A1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AAED3674-5A14-4C85-AFD4-319316D97579}"/>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EDFE4EF3-B9C0-4EA2-857F-14DA9D333798}"/>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5E6FEA89-718C-4A10-8088-1CD15F682B09}"/>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77A9A0C8-3908-49C6-817F-B86118D15CA8}"/>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DA5C3B74-2CB9-4B6E-A38D-F857C40CBB77}"/>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7662</xdr:rowOff>
    </xdr:from>
    <xdr:ext cx="534377" cy="259045"/>
    <xdr:sp macro="" textlink="">
      <xdr:nvSpPr>
        <xdr:cNvPr id="117" name="【道路】&#10;一人当たり延長平均値テキスト">
          <a:extLst>
            <a:ext uri="{FF2B5EF4-FFF2-40B4-BE49-F238E27FC236}">
              <a16:creationId xmlns:a16="http://schemas.microsoft.com/office/drawing/2014/main" id="{621515E0-E772-4D92-8163-CA03135E1942}"/>
            </a:ext>
          </a:extLst>
        </xdr:cNvPr>
        <xdr:cNvSpPr txBox="1"/>
      </xdr:nvSpPr>
      <xdr:spPr>
        <a:xfrm>
          <a:off x="10515600" y="6522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EDE9D2A-7381-4B43-9C9B-399F8572E9E1}"/>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00CDAF86-9A1D-48DA-B18A-4ACE0BFFA2E5}"/>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5227E32B-74DC-4DB8-A431-DEF76BFFD52F}"/>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BE05CCCB-D1D7-448B-900E-681AEFFD3B77}"/>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AC065880-A1B0-4DB5-AC4E-92E3819DF179}"/>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F899165-5CB0-40D0-9369-4F529FAC4C53}"/>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B703B69E-DACF-48A3-A139-2911D63D18D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098ACF8-0F31-4E50-A538-7CD19A547E6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0AB842C-2945-4D13-A7C5-D269A77CEA7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1A16C56-D0F8-4189-AF3B-60C66FA41FE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137871</xdr:rowOff>
    </xdr:from>
    <xdr:to>
      <xdr:col>55</xdr:col>
      <xdr:colOff>50800</xdr:colOff>
      <xdr:row>41</xdr:row>
      <xdr:rowOff>68021</xdr:rowOff>
    </xdr:to>
    <xdr:sp macro="" textlink="">
      <xdr:nvSpPr>
        <xdr:cNvPr id="128" name="楕円 127">
          <a:extLst>
            <a:ext uri="{FF2B5EF4-FFF2-40B4-BE49-F238E27FC236}">
              <a16:creationId xmlns:a16="http://schemas.microsoft.com/office/drawing/2014/main" id="{724EB4BD-0503-41E7-A106-E49743C1C541}"/>
            </a:ext>
          </a:extLst>
        </xdr:cNvPr>
        <xdr:cNvSpPr/>
      </xdr:nvSpPr>
      <xdr:spPr>
        <a:xfrm>
          <a:off x="10426700" y="699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52798</xdr:rowOff>
    </xdr:from>
    <xdr:ext cx="469744" cy="259045"/>
    <xdr:sp macro="" textlink="">
      <xdr:nvSpPr>
        <xdr:cNvPr id="129" name="【道路】&#10;一人当たり延長該当値テキスト">
          <a:extLst>
            <a:ext uri="{FF2B5EF4-FFF2-40B4-BE49-F238E27FC236}">
              <a16:creationId xmlns:a16="http://schemas.microsoft.com/office/drawing/2014/main" id="{54E01BEF-00DC-4F88-A13D-1F6D0C10DAC3}"/>
            </a:ext>
          </a:extLst>
        </xdr:cNvPr>
        <xdr:cNvSpPr txBox="1"/>
      </xdr:nvSpPr>
      <xdr:spPr>
        <a:xfrm>
          <a:off x="10515600" y="691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134366</xdr:rowOff>
    </xdr:from>
    <xdr:to>
      <xdr:col>50</xdr:col>
      <xdr:colOff>165100</xdr:colOff>
      <xdr:row>41</xdr:row>
      <xdr:rowOff>64516</xdr:rowOff>
    </xdr:to>
    <xdr:sp macro="" textlink="">
      <xdr:nvSpPr>
        <xdr:cNvPr id="130" name="楕円 129">
          <a:extLst>
            <a:ext uri="{FF2B5EF4-FFF2-40B4-BE49-F238E27FC236}">
              <a16:creationId xmlns:a16="http://schemas.microsoft.com/office/drawing/2014/main" id="{B8E13D17-BB19-4DCF-B023-1AF63C0A6BC1}"/>
            </a:ext>
          </a:extLst>
        </xdr:cNvPr>
        <xdr:cNvSpPr/>
      </xdr:nvSpPr>
      <xdr:spPr>
        <a:xfrm>
          <a:off x="9588500" y="699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13716</xdr:rowOff>
    </xdr:from>
    <xdr:to>
      <xdr:col>55</xdr:col>
      <xdr:colOff>0</xdr:colOff>
      <xdr:row>41</xdr:row>
      <xdr:rowOff>17221</xdr:rowOff>
    </xdr:to>
    <xdr:cxnSp macro="">
      <xdr:nvCxnSpPr>
        <xdr:cNvPr id="131" name="直線コネクタ 130">
          <a:extLst>
            <a:ext uri="{FF2B5EF4-FFF2-40B4-BE49-F238E27FC236}">
              <a16:creationId xmlns:a16="http://schemas.microsoft.com/office/drawing/2014/main" id="{7928E026-D14F-4138-8AA8-8A79096E38F9}"/>
            </a:ext>
          </a:extLst>
        </xdr:cNvPr>
        <xdr:cNvCxnSpPr/>
      </xdr:nvCxnSpPr>
      <xdr:spPr>
        <a:xfrm>
          <a:off x="9639300" y="7043166"/>
          <a:ext cx="8382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134214</xdr:rowOff>
    </xdr:from>
    <xdr:to>
      <xdr:col>46</xdr:col>
      <xdr:colOff>38100</xdr:colOff>
      <xdr:row>41</xdr:row>
      <xdr:rowOff>64364</xdr:rowOff>
    </xdr:to>
    <xdr:sp macro="" textlink="">
      <xdr:nvSpPr>
        <xdr:cNvPr id="132" name="楕円 131">
          <a:extLst>
            <a:ext uri="{FF2B5EF4-FFF2-40B4-BE49-F238E27FC236}">
              <a16:creationId xmlns:a16="http://schemas.microsoft.com/office/drawing/2014/main" id="{0059BD36-F843-4A1A-8E25-8B8706CD7101}"/>
            </a:ext>
          </a:extLst>
        </xdr:cNvPr>
        <xdr:cNvSpPr/>
      </xdr:nvSpPr>
      <xdr:spPr>
        <a:xfrm>
          <a:off x="8699500" y="699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13564</xdr:rowOff>
    </xdr:from>
    <xdr:to>
      <xdr:col>50</xdr:col>
      <xdr:colOff>114300</xdr:colOff>
      <xdr:row>41</xdr:row>
      <xdr:rowOff>13716</xdr:rowOff>
    </xdr:to>
    <xdr:cxnSp macro="">
      <xdr:nvCxnSpPr>
        <xdr:cNvPr id="133" name="直線コネクタ 132">
          <a:extLst>
            <a:ext uri="{FF2B5EF4-FFF2-40B4-BE49-F238E27FC236}">
              <a16:creationId xmlns:a16="http://schemas.microsoft.com/office/drawing/2014/main" id="{1E240929-2709-448A-B751-0520A6390D8B}"/>
            </a:ext>
          </a:extLst>
        </xdr:cNvPr>
        <xdr:cNvCxnSpPr/>
      </xdr:nvCxnSpPr>
      <xdr:spPr>
        <a:xfrm>
          <a:off x="8750300" y="7043014"/>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134595</xdr:rowOff>
    </xdr:from>
    <xdr:to>
      <xdr:col>41</xdr:col>
      <xdr:colOff>101600</xdr:colOff>
      <xdr:row>41</xdr:row>
      <xdr:rowOff>64745</xdr:rowOff>
    </xdr:to>
    <xdr:sp macro="" textlink="">
      <xdr:nvSpPr>
        <xdr:cNvPr id="134" name="楕円 133">
          <a:extLst>
            <a:ext uri="{FF2B5EF4-FFF2-40B4-BE49-F238E27FC236}">
              <a16:creationId xmlns:a16="http://schemas.microsoft.com/office/drawing/2014/main" id="{BA0BA4E9-9873-438A-ABE8-90EA321E3089}"/>
            </a:ext>
          </a:extLst>
        </xdr:cNvPr>
        <xdr:cNvSpPr/>
      </xdr:nvSpPr>
      <xdr:spPr>
        <a:xfrm>
          <a:off x="7810500" y="6992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13564</xdr:rowOff>
    </xdr:from>
    <xdr:to>
      <xdr:col>45</xdr:col>
      <xdr:colOff>177800</xdr:colOff>
      <xdr:row>41</xdr:row>
      <xdr:rowOff>13945</xdr:rowOff>
    </xdr:to>
    <xdr:cxnSp macro="">
      <xdr:nvCxnSpPr>
        <xdr:cNvPr id="135" name="直線コネクタ 134">
          <a:extLst>
            <a:ext uri="{FF2B5EF4-FFF2-40B4-BE49-F238E27FC236}">
              <a16:creationId xmlns:a16="http://schemas.microsoft.com/office/drawing/2014/main" id="{6D61D0DA-7673-4581-A292-ED48CB9F2C29}"/>
            </a:ext>
          </a:extLst>
        </xdr:cNvPr>
        <xdr:cNvCxnSpPr/>
      </xdr:nvCxnSpPr>
      <xdr:spPr>
        <a:xfrm flipV="1">
          <a:off x="7861300" y="7043014"/>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135357</xdr:rowOff>
    </xdr:from>
    <xdr:to>
      <xdr:col>36</xdr:col>
      <xdr:colOff>165100</xdr:colOff>
      <xdr:row>41</xdr:row>
      <xdr:rowOff>65507</xdr:rowOff>
    </xdr:to>
    <xdr:sp macro="" textlink="">
      <xdr:nvSpPr>
        <xdr:cNvPr id="136" name="楕円 135">
          <a:extLst>
            <a:ext uri="{FF2B5EF4-FFF2-40B4-BE49-F238E27FC236}">
              <a16:creationId xmlns:a16="http://schemas.microsoft.com/office/drawing/2014/main" id="{22DD7C4A-A427-4883-8AE6-CC19BF74E90B}"/>
            </a:ext>
          </a:extLst>
        </xdr:cNvPr>
        <xdr:cNvSpPr/>
      </xdr:nvSpPr>
      <xdr:spPr>
        <a:xfrm>
          <a:off x="6921500" y="699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13945</xdr:rowOff>
    </xdr:from>
    <xdr:to>
      <xdr:col>41</xdr:col>
      <xdr:colOff>50800</xdr:colOff>
      <xdr:row>41</xdr:row>
      <xdr:rowOff>14707</xdr:rowOff>
    </xdr:to>
    <xdr:cxnSp macro="">
      <xdr:nvCxnSpPr>
        <xdr:cNvPr id="137" name="直線コネクタ 136">
          <a:extLst>
            <a:ext uri="{FF2B5EF4-FFF2-40B4-BE49-F238E27FC236}">
              <a16:creationId xmlns:a16="http://schemas.microsoft.com/office/drawing/2014/main" id="{7CB726FE-C283-4F82-A56B-0E8B091004DF}"/>
            </a:ext>
          </a:extLst>
        </xdr:cNvPr>
        <xdr:cNvCxnSpPr/>
      </xdr:nvCxnSpPr>
      <xdr:spPr>
        <a:xfrm flipV="1">
          <a:off x="6972300" y="704339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107446</xdr:rowOff>
    </xdr:from>
    <xdr:ext cx="534377" cy="259045"/>
    <xdr:sp macro="" textlink="">
      <xdr:nvSpPr>
        <xdr:cNvPr id="138" name="n_1aveValue【道路】&#10;一人当たり延長">
          <a:extLst>
            <a:ext uri="{FF2B5EF4-FFF2-40B4-BE49-F238E27FC236}">
              <a16:creationId xmlns:a16="http://schemas.microsoft.com/office/drawing/2014/main" id="{C348EF0C-15C1-4BF7-8715-1DB0824D96FC}"/>
            </a:ext>
          </a:extLst>
        </xdr:cNvPr>
        <xdr:cNvSpPr txBox="1"/>
      </xdr:nvSpPr>
      <xdr:spPr>
        <a:xfrm>
          <a:off x="9359411" y="6451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67441</xdr:rowOff>
    </xdr:from>
    <xdr:ext cx="534377" cy="259045"/>
    <xdr:sp macro="" textlink="">
      <xdr:nvSpPr>
        <xdr:cNvPr id="139" name="n_2aveValue【道路】&#10;一人当たり延長">
          <a:extLst>
            <a:ext uri="{FF2B5EF4-FFF2-40B4-BE49-F238E27FC236}">
              <a16:creationId xmlns:a16="http://schemas.microsoft.com/office/drawing/2014/main" id="{D3653706-8714-47B7-9022-DD6D65AA7BC4}"/>
            </a:ext>
          </a:extLst>
        </xdr:cNvPr>
        <xdr:cNvSpPr txBox="1"/>
      </xdr:nvSpPr>
      <xdr:spPr>
        <a:xfrm>
          <a:off x="8483111" y="6411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64431</xdr:rowOff>
    </xdr:from>
    <xdr:ext cx="534377" cy="259045"/>
    <xdr:sp macro="" textlink="">
      <xdr:nvSpPr>
        <xdr:cNvPr id="140" name="n_3aveValue【道路】&#10;一人当たり延長">
          <a:extLst>
            <a:ext uri="{FF2B5EF4-FFF2-40B4-BE49-F238E27FC236}">
              <a16:creationId xmlns:a16="http://schemas.microsoft.com/office/drawing/2014/main" id="{1FF7EDCD-875E-411A-BFEC-445A3E9963FE}"/>
            </a:ext>
          </a:extLst>
        </xdr:cNvPr>
        <xdr:cNvSpPr txBox="1"/>
      </xdr:nvSpPr>
      <xdr:spPr>
        <a:xfrm>
          <a:off x="7594111" y="6408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1" name="n_4aveValue【道路】&#10;一人当たり延長">
          <a:extLst>
            <a:ext uri="{FF2B5EF4-FFF2-40B4-BE49-F238E27FC236}">
              <a16:creationId xmlns:a16="http://schemas.microsoft.com/office/drawing/2014/main" id="{33D456E8-B87E-42E7-8717-255CDF831A73}"/>
            </a:ext>
          </a:extLst>
        </xdr:cNvPr>
        <xdr:cNvSpPr txBox="1"/>
      </xdr:nvSpPr>
      <xdr:spPr>
        <a:xfrm>
          <a:off x="6705111"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55643</xdr:rowOff>
    </xdr:from>
    <xdr:ext cx="469744" cy="259045"/>
    <xdr:sp macro="" textlink="">
      <xdr:nvSpPr>
        <xdr:cNvPr id="142" name="n_1mainValue【道路】&#10;一人当たり延長">
          <a:extLst>
            <a:ext uri="{FF2B5EF4-FFF2-40B4-BE49-F238E27FC236}">
              <a16:creationId xmlns:a16="http://schemas.microsoft.com/office/drawing/2014/main" id="{6C12AAF7-9421-4A75-B0A5-12D469C9E9C3}"/>
            </a:ext>
          </a:extLst>
        </xdr:cNvPr>
        <xdr:cNvSpPr txBox="1"/>
      </xdr:nvSpPr>
      <xdr:spPr>
        <a:xfrm>
          <a:off x="9391727" y="708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55491</xdr:rowOff>
    </xdr:from>
    <xdr:ext cx="469744" cy="259045"/>
    <xdr:sp macro="" textlink="">
      <xdr:nvSpPr>
        <xdr:cNvPr id="143" name="n_2mainValue【道路】&#10;一人当たり延長">
          <a:extLst>
            <a:ext uri="{FF2B5EF4-FFF2-40B4-BE49-F238E27FC236}">
              <a16:creationId xmlns:a16="http://schemas.microsoft.com/office/drawing/2014/main" id="{9F190AA0-F84E-4E37-8082-24B1D2AFEBEF}"/>
            </a:ext>
          </a:extLst>
        </xdr:cNvPr>
        <xdr:cNvSpPr txBox="1"/>
      </xdr:nvSpPr>
      <xdr:spPr>
        <a:xfrm>
          <a:off x="8515427" y="7084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55872</xdr:rowOff>
    </xdr:from>
    <xdr:ext cx="469744" cy="259045"/>
    <xdr:sp macro="" textlink="">
      <xdr:nvSpPr>
        <xdr:cNvPr id="144" name="n_3mainValue【道路】&#10;一人当たり延長">
          <a:extLst>
            <a:ext uri="{FF2B5EF4-FFF2-40B4-BE49-F238E27FC236}">
              <a16:creationId xmlns:a16="http://schemas.microsoft.com/office/drawing/2014/main" id="{541C8795-8E18-463E-8045-494FEE77895B}"/>
            </a:ext>
          </a:extLst>
        </xdr:cNvPr>
        <xdr:cNvSpPr txBox="1"/>
      </xdr:nvSpPr>
      <xdr:spPr>
        <a:xfrm>
          <a:off x="7626427" y="7085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56634</xdr:rowOff>
    </xdr:from>
    <xdr:ext cx="469744" cy="259045"/>
    <xdr:sp macro="" textlink="">
      <xdr:nvSpPr>
        <xdr:cNvPr id="145" name="n_4mainValue【道路】&#10;一人当たり延長">
          <a:extLst>
            <a:ext uri="{FF2B5EF4-FFF2-40B4-BE49-F238E27FC236}">
              <a16:creationId xmlns:a16="http://schemas.microsoft.com/office/drawing/2014/main" id="{787CC80B-A8A9-4770-AFD6-DFF422A7586C}"/>
            </a:ext>
          </a:extLst>
        </xdr:cNvPr>
        <xdr:cNvSpPr txBox="1"/>
      </xdr:nvSpPr>
      <xdr:spPr>
        <a:xfrm>
          <a:off x="6737427" y="7086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58E7614-F61C-4B87-B3A4-D1E682A8B02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D49CF40-9E73-4254-B82E-FACE909FDD9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30CB11B-32BC-49FC-88EB-41B75C39BC3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DAB162E-69A9-4291-A742-90949D1E651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B08D3338-478E-44BD-BB5E-30F6E2EB0FE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F66D4E7-94F3-42EB-9DD0-87BE493D1D2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F126816-3C3D-4B50-98E3-D911A077623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543C4B3-A128-4477-A923-636C265C072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66DA259-0379-4B07-B9CB-DACD0674CB3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5C3196D-8B99-4DCC-99A8-EA297E58779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16FC445-9717-498D-AA17-CF0FE190FFB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E686F0B-228E-462A-8F61-1724F430BB4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64125A1F-FABB-4904-9B53-DD1DA55206A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567ECA27-E251-4FB3-B3EB-0248F99D2D9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DBCCE06-F7FB-488C-A5D5-3D9F6F6EE52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A6EDA283-36AC-4203-A8EE-8C8AD921195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28387EF-A203-4AEC-865D-4C4EB769D33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F9DD6C5-032D-4115-8AAC-2050597E9B8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DA78D6C2-F7CD-4694-9604-26FDE74A003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85B72CB9-A677-4AE7-9754-711634D9757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3DED28D2-9081-44D1-A284-169D184FAC7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5F1C6E29-C292-475E-B664-CED6398B3D9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C179B5AE-AC29-45C7-B0A1-2D24B972D12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A0ED2E8-53E4-4958-9933-C26D3C72C3F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7F7B6B7-C7C0-482A-8218-5A79B67EB21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FE9FBD1B-0729-4A72-A957-29111504CF64}"/>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B28C96-E165-439A-AC80-46A311925099}"/>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C5F90576-32F6-4C6A-B093-E811AF9AB854}"/>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A81180B5-C5A6-4F3A-9FBC-583FBE9911EA}"/>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940C2E9F-FDE9-4034-9749-7F2D902FF767}"/>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80773C6-3F61-49DF-A33F-878C1B4A7265}"/>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F3363055-6C64-43C3-BC88-7F4A3CC66B76}"/>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6E77B471-637B-4535-8BA3-9D52A1E55759}"/>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1C80DBAD-092E-40C5-B1A9-F69E8ECD3F1E}"/>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4B92B6AB-DC4A-4918-9CE8-B0C7B15FB319}"/>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320FB546-4931-45F2-B375-4298332B9074}"/>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303728A-92C5-480A-8FE0-A66FC9FDE8B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3E2F0F9-BCBE-4E78-9FD7-207744DB57A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4AE1406-7CEA-4525-8D3C-69F3865161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6D10123-DF34-443E-BB02-C2EB6AC9838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D92E958-AD8F-45C3-8891-5BF50DC7270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87" name="楕円 186">
          <a:extLst>
            <a:ext uri="{FF2B5EF4-FFF2-40B4-BE49-F238E27FC236}">
              <a16:creationId xmlns:a16="http://schemas.microsoft.com/office/drawing/2014/main" id="{60A83EA8-B593-4A41-9EFD-AFB542565780}"/>
            </a:ext>
          </a:extLst>
        </xdr:cNvPr>
        <xdr:cNvSpPr/>
      </xdr:nvSpPr>
      <xdr:spPr>
        <a:xfrm>
          <a:off x="45847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169290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B93D3006-81D0-434E-BCF8-098F2FCA9CF1}"/>
            </a:ext>
          </a:extLst>
        </xdr:cNvPr>
        <xdr:cNvSpPr txBox="1"/>
      </xdr:nvSpPr>
      <xdr:spPr>
        <a:xfrm>
          <a:off x="4673600" y="1045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171269</xdr:rowOff>
    </xdr:from>
    <xdr:to>
      <xdr:col>20</xdr:col>
      <xdr:colOff>38100</xdr:colOff>
      <xdr:row>61</xdr:row>
      <xdr:rowOff>101419</xdr:rowOff>
    </xdr:to>
    <xdr:sp macro="" textlink="">
      <xdr:nvSpPr>
        <xdr:cNvPr id="189" name="楕円 188">
          <a:extLst>
            <a:ext uri="{FF2B5EF4-FFF2-40B4-BE49-F238E27FC236}">
              <a16:creationId xmlns:a16="http://schemas.microsoft.com/office/drawing/2014/main" id="{AB8617BF-F941-447B-93E2-7D7B79CE4305}"/>
            </a:ext>
          </a:extLst>
        </xdr:cNvPr>
        <xdr:cNvSpPr/>
      </xdr:nvSpPr>
      <xdr:spPr>
        <a:xfrm>
          <a:off x="3746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50619</xdr:rowOff>
    </xdr:from>
    <xdr:to>
      <xdr:col>24</xdr:col>
      <xdr:colOff>63500</xdr:colOff>
      <xdr:row>61</xdr:row>
      <xdr:rowOff>70213</xdr:rowOff>
    </xdr:to>
    <xdr:cxnSp macro="">
      <xdr:nvCxnSpPr>
        <xdr:cNvPr id="190" name="直線コネクタ 189">
          <a:extLst>
            <a:ext uri="{FF2B5EF4-FFF2-40B4-BE49-F238E27FC236}">
              <a16:creationId xmlns:a16="http://schemas.microsoft.com/office/drawing/2014/main" id="{3C0FE7F5-3B1C-468D-85A2-97CAA5CB3CC3}"/>
            </a:ext>
          </a:extLst>
        </xdr:cNvPr>
        <xdr:cNvCxnSpPr/>
      </xdr:nvCxnSpPr>
      <xdr:spPr>
        <a:xfrm>
          <a:off x="3797300" y="1050906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143510</xdr:rowOff>
    </xdr:from>
    <xdr:to>
      <xdr:col>15</xdr:col>
      <xdr:colOff>101600</xdr:colOff>
      <xdr:row>61</xdr:row>
      <xdr:rowOff>73660</xdr:rowOff>
    </xdr:to>
    <xdr:sp macro="" textlink="">
      <xdr:nvSpPr>
        <xdr:cNvPr id="191" name="楕円 190">
          <a:extLst>
            <a:ext uri="{FF2B5EF4-FFF2-40B4-BE49-F238E27FC236}">
              <a16:creationId xmlns:a16="http://schemas.microsoft.com/office/drawing/2014/main" id="{D74C6684-2B61-4588-A34A-99750BDF0DE5}"/>
            </a:ext>
          </a:extLst>
        </xdr:cNvPr>
        <xdr:cNvSpPr/>
      </xdr:nvSpPr>
      <xdr:spPr>
        <a:xfrm>
          <a:off x="2857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22860</xdr:rowOff>
    </xdr:from>
    <xdr:to>
      <xdr:col>19</xdr:col>
      <xdr:colOff>177800</xdr:colOff>
      <xdr:row>61</xdr:row>
      <xdr:rowOff>50619</xdr:rowOff>
    </xdr:to>
    <xdr:cxnSp macro="">
      <xdr:nvCxnSpPr>
        <xdr:cNvPr id="192" name="直線コネクタ 191">
          <a:extLst>
            <a:ext uri="{FF2B5EF4-FFF2-40B4-BE49-F238E27FC236}">
              <a16:creationId xmlns:a16="http://schemas.microsoft.com/office/drawing/2014/main" id="{C4D9BEF5-85CC-44EF-96D6-D118DA5FD36E}"/>
            </a:ext>
          </a:extLst>
        </xdr:cNvPr>
        <xdr:cNvCxnSpPr/>
      </xdr:nvCxnSpPr>
      <xdr:spPr>
        <a:xfrm>
          <a:off x="2908300" y="1048131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145143</xdr:rowOff>
    </xdr:from>
    <xdr:to>
      <xdr:col>10</xdr:col>
      <xdr:colOff>165100</xdr:colOff>
      <xdr:row>61</xdr:row>
      <xdr:rowOff>75293</xdr:rowOff>
    </xdr:to>
    <xdr:sp macro="" textlink="">
      <xdr:nvSpPr>
        <xdr:cNvPr id="193" name="楕円 192">
          <a:extLst>
            <a:ext uri="{FF2B5EF4-FFF2-40B4-BE49-F238E27FC236}">
              <a16:creationId xmlns:a16="http://schemas.microsoft.com/office/drawing/2014/main" id="{A86B7C25-71EB-427A-AE0A-C4871672FC73}"/>
            </a:ext>
          </a:extLst>
        </xdr:cNvPr>
        <xdr:cNvSpPr/>
      </xdr:nvSpPr>
      <xdr:spPr>
        <a:xfrm>
          <a:off x="1968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22860</xdr:rowOff>
    </xdr:from>
    <xdr:to>
      <xdr:col>15</xdr:col>
      <xdr:colOff>50800</xdr:colOff>
      <xdr:row>61</xdr:row>
      <xdr:rowOff>24493</xdr:rowOff>
    </xdr:to>
    <xdr:cxnSp macro="">
      <xdr:nvCxnSpPr>
        <xdr:cNvPr id="194" name="直線コネクタ 193">
          <a:extLst>
            <a:ext uri="{FF2B5EF4-FFF2-40B4-BE49-F238E27FC236}">
              <a16:creationId xmlns:a16="http://schemas.microsoft.com/office/drawing/2014/main" id="{3FB8D0BB-D0F5-4415-919F-E440297BFE15}"/>
            </a:ext>
          </a:extLst>
        </xdr:cNvPr>
        <xdr:cNvCxnSpPr/>
      </xdr:nvCxnSpPr>
      <xdr:spPr>
        <a:xfrm flipV="1">
          <a:off x="2019300" y="1048131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128815</xdr:rowOff>
    </xdr:from>
    <xdr:to>
      <xdr:col>6</xdr:col>
      <xdr:colOff>38100</xdr:colOff>
      <xdr:row>61</xdr:row>
      <xdr:rowOff>58965</xdr:rowOff>
    </xdr:to>
    <xdr:sp macro="" textlink="">
      <xdr:nvSpPr>
        <xdr:cNvPr id="195" name="楕円 194">
          <a:extLst>
            <a:ext uri="{FF2B5EF4-FFF2-40B4-BE49-F238E27FC236}">
              <a16:creationId xmlns:a16="http://schemas.microsoft.com/office/drawing/2014/main" id="{CAB3B162-41DA-4BDD-97EC-FC143D3886D5}"/>
            </a:ext>
          </a:extLst>
        </xdr:cNvPr>
        <xdr:cNvSpPr/>
      </xdr:nvSpPr>
      <xdr:spPr>
        <a:xfrm>
          <a:off x="1079500" y="1041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8165</xdr:rowOff>
    </xdr:from>
    <xdr:to>
      <xdr:col>10</xdr:col>
      <xdr:colOff>114300</xdr:colOff>
      <xdr:row>61</xdr:row>
      <xdr:rowOff>24493</xdr:rowOff>
    </xdr:to>
    <xdr:cxnSp macro="">
      <xdr:nvCxnSpPr>
        <xdr:cNvPr id="196" name="直線コネクタ 195">
          <a:extLst>
            <a:ext uri="{FF2B5EF4-FFF2-40B4-BE49-F238E27FC236}">
              <a16:creationId xmlns:a16="http://schemas.microsoft.com/office/drawing/2014/main" id="{FC2DE029-33AE-48CF-9402-9A1A0BD7BB67}"/>
            </a:ext>
          </a:extLst>
        </xdr:cNvPr>
        <xdr:cNvCxnSpPr/>
      </xdr:nvCxnSpPr>
      <xdr:spPr>
        <a:xfrm>
          <a:off x="1130300" y="104666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D959DF7-7F53-4C4B-9D2B-E63F546B7852}"/>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5616CD4-7265-4295-80CF-31B21BA10F7C}"/>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D84857F-8E0A-4C57-AA3E-E0D95B70A2EC}"/>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1901727C-C902-4856-8A0A-1EF801B428D7}"/>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92546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8F754181-CC12-40CA-AE03-FD0568463376}"/>
            </a:ext>
          </a:extLst>
        </xdr:cNvPr>
        <xdr:cNvSpPr txBox="1"/>
      </xdr:nvSpPr>
      <xdr:spPr>
        <a:xfrm>
          <a:off x="35820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64787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371FCB7F-B6CD-4E24-8390-DD02BE2AF9E0}"/>
            </a:ext>
          </a:extLst>
        </xdr:cNvPr>
        <xdr:cNvSpPr txBox="1"/>
      </xdr:nvSpPr>
      <xdr:spPr>
        <a:xfrm>
          <a:off x="2705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66420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B3B59DBD-CBD9-435B-AD14-B81DF49C71ED}"/>
            </a:ext>
          </a:extLst>
        </xdr:cNvPr>
        <xdr:cNvSpPr txBox="1"/>
      </xdr:nvSpPr>
      <xdr:spPr>
        <a:xfrm>
          <a:off x="1816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23E08B0-D55D-47C9-A5CA-0A826EB48E12}"/>
            </a:ext>
          </a:extLst>
        </xdr:cNvPr>
        <xdr:cNvSpPr txBox="1"/>
      </xdr:nvSpPr>
      <xdr:spPr>
        <a:xfrm>
          <a:off x="927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58ADEE34-6541-486E-8798-3CA67B92855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9579F01-218F-4141-BF59-D218AD01D5D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14DD721-2432-4AD4-A71B-57CB081676F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9E68373-BAE8-4F43-B411-2453D12B662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C5029B8-5E38-46FD-A1B0-AB8810783C4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4FB8926D-ED4E-4599-8751-81E1E470882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98F00CA-160C-45CC-AC35-62F4D6805E2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3F774CCF-F297-485D-BDFA-A9BB91CE6FE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D180F16-1BE2-442B-84C0-2B617CCCEF6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7442CD6-0F3C-4A6D-B864-9D192F6BC76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2134CA2-632D-4ADC-B18A-C07B395E5A3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4C7E5C8D-6542-485F-B90A-3235B33045E9}"/>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DAAA33E-785B-4B16-873C-626461124AB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C012724D-4A6A-4627-8170-888E4D5CF73A}"/>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718F65C-9EBF-4FFC-A260-4D9D6EAB430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00C7C2F-9778-46CF-AF93-95F7AAA0264D}"/>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A6C1FA0-5D8A-4D8F-96DB-01B4DC072F7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E4C90E1-20F1-4A7C-8049-A47923931A0E}"/>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DFA25EBE-163F-48BD-8285-27F7FE1C1E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F8089CF-F798-498D-A207-8695C652867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E24F5FE-7281-4133-B08B-55AA8618B53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7E613F2-F68F-450E-8618-56EAFD2655D4}"/>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25849CD4-A577-4794-860A-F3F205F7707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7B38D1D3-94AB-4206-A204-E75B0B0C1D37}"/>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4F48EE6E-7C7B-4B5D-BEDF-15A361A7701C}"/>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2449F504-218C-460C-B1E3-848F8C1618EE}"/>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9E004E1A-FA69-48D1-9569-AFAF9DE51A6D}"/>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C9C38566-16C1-48FC-867D-5501B7B0341A}"/>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636A6F04-7CCF-46B4-9CCB-3184D2F2B16A}"/>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92454683-BBA0-432B-B7AF-3BCBB0263E6E}"/>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FFD64633-E81B-4642-B5A4-CD643200A4B5}"/>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B6CDB1E-D2B1-40C5-B2E6-3399F84C74A3}"/>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898C8E73-7117-48EF-961D-87C80F977CEA}"/>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EA4E8817-12F7-46C9-95B5-7A1C08CAED98}"/>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833351E8-61D4-48A4-8740-06AE84C867D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4375196-9A55-4F5B-BAF4-26F9DBAF119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61541AD-6F00-4B61-BD32-EDA6810E18E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4F93FBC-64A1-451C-A8B1-C586931306B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216CACF-A471-47AF-BF0D-8284BD87BE5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112267</xdr:rowOff>
    </xdr:from>
    <xdr:to>
      <xdr:col>55</xdr:col>
      <xdr:colOff>50800</xdr:colOff>
      <xdr:row>64</xdr:row>
      <xdr:rowOff>42417</xdr:rowOff>
    </xdr:to>
    <xdr:sp macro="" textlink="">
      <xdr:nvSpPr>
        <xdr:cNvPr id="244" name="楕円 243">
          <a:extLst>
            <a:ext uri="{FF2B5EF4-FFF2-40B4-BE49-F238E27FC236}">
              <a16:creationId xmlns:a16="http://schemas.microsoft.com/office/drawing/2014/main" id="{2771DE82-15CB-4128-9F88-771E3CF7F302}"/>
            </a:ext>
          </a:extLst>
        </xdr:cNvPr>
        <xdr:cNvSpPr/>
      </xdr:nvSpPr>
      <xdr:spPr>
        <a:xfrm>
          <a:off x="10426700" y="1091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27194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2EC3CFED-E309-4E68-B572-9F8E67B09A17}"/>
            </a:ext>
          </a:extLst>
        </xdr:cNvPr>
        <xdr:cNvSpPr txBox="1"/>
      </xdr:nvSpPr>
      <xdr:spPr>
        <a:xfrm>
          <a:off x="10515600" y="10828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112923</xdr:rowOff>
    </xdr:from>
    <xdr:to>
      <xdr:col>50</xdr:col>
      <xdr:colOff>165100</xdr:colOff>
      <xdr:row>64</xdr:row>
      <xdr:rowOff>43073</xdr:rowOff>
    </xdr:to>
    <xdr:sp macro="" textlink="">
      <xdr:nvSpPr>
        <xdr:cNvPr id="246" name="楕円 245">
          <a:extLst>
            <a:ext uri="{FF2B5EF4-FFF2-40B4-BE49-F238E27FC236}">
              <a16:creationId xmlns:a16="http://schemas.microsoft.com/office/drawing/2014/main" id="{180A62ED-B479-44DB-BE19-B952A6BF6726}"/>
            </a:ext>
          </a:extLst>
        </xdr:cNvPr>
        <xdr:cNvSpPr/>
      </xdr:nvSpPr>
      <xdr:spPr>
        <a:xfrm>
          <a:off x="9588500" y="10914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163067</xdr:rowOff>
    </xdr:from>
    <xdr:to>
      <xdr:col>55</xdr:col>
      <xdr:colOff>0</xdr:colOff>
      <xdr:row>63</xdr:row>
      <xdr:rowOff>163723</xdr:rowOff>
    </xdr:to>
    <xdr:cxnSp macro="">
      <xdr:nvCxnSpPr>
        <xdr:cNvPr id="247" name="直線コネクタ 246">
          <a:extLst>
            <a:ext uri="{FF2B5EF4-FFF2-40B4-BE49-F238E27FC236}">
              <a16:creationId xmlns:a16="http://schemas.microsoft.com/office/drawing/2014/main" id="{B56DCC5A-4CB6-42BB-84D7-E5A9587560CA}"/>
            </a:ext>
          </a:extLst>
        </xdr:cNvPr>
        <xdr:cNvCxnSpPr/>
      </xdr:nvCxnSpPr>
      <xdr:spPr>
        <a:xfrm flipV="1">
          <a:off x="9639300" y="10964417"/>
          <a:ext cx="838200" cy="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112753</xdr:rowOff>
    </xdr:from>
    <xdr:to>
      <xdr:col>46</xdr:col>
      <xdr:colOff>38100</xdr:colOff>
      <xdr:row>64</xdr:row>
      <xdr:rowOff>42903</xdr:rowOff>
    </xdr:to>
    <xdr:sp macro="" textlink="">
      <xdr:nvSpPr>
        <xdr:cNvPr id="248" name="楕円 247">
          <a:extLst>
            <a:ext uri="{FF2B5EF4-FFF2-40B4-BE49-F238E27FC236}">
              <a16:creationId xmlns:a16="http://schemas.microsoft.com/office/drawing/2014/main" id="{9721881B-77C4-4DB7-A9DC-23D03A66C823}"/>
            </a:ext>
          </a:extLst>
        </xdr:cNvPr>
        <xdr:cNvSpPr/>
      </xdr:nvSpPr>
      <xdr:spPr>
        <a:xfrm>
          <a:off x="8699500" y="109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163553</xdr:rowOff>
    </xdr:from>
    <xdr:to>
      <xdr:col>50</xdr:col>
      <xdr:colOff>114300</xdr:colOff>
      <xdr:row>63</xdr:row>
      <xdr:rowOff>163723</xdr:rowOff>
    </xdr:to>
    <xdr:cxnSp macro="">
      <xdr:nvCxnSpPr>
        <xdr:cNvPr id="249" name="直線コネクタ 248">
          <a:extLst>
            <a:ext uri="{FF2B5EF4-FFF2-40B4-BE49-F238E27FC236}">
              <a16:creationId xmlns:a16="http://schemas.microsoft.com/office/drawing/2014/main" id="{0F4E7829-4462-44F7-8F6C-EE02BDAFD445}"/>
            </a:ext>
          </a:extLst>
        </xdr:cNvPr>
        <xdr:cNvCxnSpPr/>
      </xdr:nvCxnSpPr>
      <xdr:spPr>
        <a:xfrm>
          <a:off x="8750300" y="10964903"/>
          <a:ext cx="889000" cy="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114994</xdr:rowOff>
    </xdr:from>
    <xdr:to>
      <xdr:col>41</xdr:col>
      <xdr:colOff>101600</xdr:colOff>
      <xdr:row>64</xdr:row>
      <xdr:rowOff>45144</xdr:rowOff>
    </xdr:to>
    <xdr:sp macro="" textlink="">
      <xdr:nvSpPr>
        <xdr:cNvPr id="250" name="楕円 249">
          <a:extLst>
            <a:ext uri="{FF2B5EF4-FFF2-40B4-BE49-F238E27FC236}">
              <a16:creationId xmlns:a16="http://schemas.microsoft.com/office/drawing/2014/main" id="{5F8AAFAE-378B-4F56-92BB-EB54D3D074E4}"/>
            </a:ext>
          </a:extLst>
        </xdr:cNvPr>
        <xdr:cNvSpPr/>
      </xdr:nvSpPr>
      <xdr:spPr>
        <a:xfrm>
          <a:off x="7810500" y="1091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163553</xdr:rowOff>
    </xdr:from>
    <xdr:to>
      <xdr:col>45</xdr:col>
      <xdr:colOff>177800</xdr:colOff>
      <xdr:row>63</xdr:row>
      <xdr:rowOff>165794</xdr:rowOff>
    </xdr:to>
    <xdr:cxnSp macro="">
      <xdr:nvCxnSpPr>
        <xdr:cNvPr id="251" name="直線コネクタ 250">
          <a:extLst>
            <a:ext uri="{FF2B5EF4-FFF2-40B4-BE49-F238E27FC236}">
              <a16:creationId xmlns:a16="http://schemas.microsoft.com/office/drawing/2014/main" id="{76F2102D-0D57-49D7-AA84-CBEE62404C82}"/>
            </a:ext>
          </a:extLst>
        </xdr:cNvPr>
        <xdr:cNvCxnSpPr/>
      </xdr:nvCxnSpPr>
      <xdr:spPr>
        <a:xfrm flipV="1">
          <a:off x="7861300" y="10964903"/>
          <a:ext cx="889000" cy="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116170</xdr:rowOff>
    </xdr:from>
    <xdr:to>
      <xdr:col>36</xdr:col>
      <xdr:colOff>165100</xdr:colOff>
      <xdr:row>64</xdr:row>
      <xdr:rowOff>46320</xdr:rowOff>
    </xdr:to>
    <xdr:sp macro="" textlink="">
      <xdr:nvSpPr>
        <xdr:cNvPr id="252" name="楕円 251">
          <a:extLst>
            <a:ext uri="{FF2B5EF4-FFF2-40B4-BE49-F238E27FC236}">
              <a16:creationId xmlns:a16="http://schemas.microsoft.com/office/drawing/2014/main" id="{A7D2E2C7-40C4-4DA8-BC1C-8E9B31E83A19}"/>
            </a:ext>
          </a:extLst>
        </xdr:cNvPr>
        <xdr:cNvSpPr/>
      </xdr:nvSpPr>
      <xdr:spPr>
        <a:xfrm>
          <a:off x="6921500" y="109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165794</xdr:rowOff>
    </xdr:from>
    <xdr:to>
      <xdr:col>41</xdr:col>
      <xdr:colOff>50800</xdr:colOff>
      <xdr:row>63</xdr:row>
      <xdr:rowOff>166970</xdr:rowOff>
    </xdr:to>
    <xdr:cxnSp macro="">
      <xdr:nvCxnSpPr>
        <xdr:cNvPr id="253" name="直線コネクタ 252">
          <a:extLst>
            <a:ext uri="{FF2B5EF4-FFF2-40B4-BE49-F238E27FC236}">
              <a16:creationId xmlns:a16="http://schemas.microsoft.com/office/drawing/2014/main" id="{83F0DE2E-64D8-4B9C-AD36-4DD81D6D855C}"/>
            </a:ext>
          </a:extLst>
        </xdr:cNvPr>
        <xdr:cNvCxnSpPr/>
      </xdr:nvCxnSpPr>
      <xdr:spPr>
        <a:xfrm flipV="1">
          <a:off x="6972300" y="10967144"/>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8D663F8A-B292-4A27-A6BB-8C432644C3AA}"/>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43F1B50B-3CA5-4196-8FEA-7174248E5B7D}"/>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32B52DAA-B84E-470C-9AC0-17D63D9E36F0}"/>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3C96BC3B-3A74-4CFB-8F58-5A67DA6D8366}"/>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34200</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DE3E1CBA-8B92-4C8A-AE63-23241EBBC4E7}"/>
            </a:ext>
          </a:extLst>
        </xdr:cNvPr>
        <xdr:cNvSpPr txBox="1"/>
      </xdr:nvSpPr>
      <xdr:spPr>
        <a:xfrm>
          <a:off x="9359411" y="11007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34030</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FF7765C7-F1AE-43E6-AAC9-CF4BCFD27824}"/>
            </a:ext>
          </a:extLst>
        </xdr:cNvPr>
        <xdr:cNvSpPr txBox="1"/>
      </xdr:nvSpPr>
      <xdr:spPr>
        <a:xfrm>
          <a:off x="8483111" y="1100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36271</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4EA7AE6B-EC97-4EE7-AFE3-A35D5DDF813A}"/>
            </a:ext>
          </a:extLst>
        </xdr:cNvPr>
        <xdr:cNvSpPr txBox="1"/>
      </xdr:nvSpPr>
      <xdr:spPr>
        <a:xfrm>
          <a:off x="7594111" y="1100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37447</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28F7A07D-7745-41AA-918B-A917A4F2416B}"/>
            </a:ext>
          </a:extLst>
        </xdr:cNvPr>
        <xdr:cNvSpPr txBox="1"/>
      </xdr:nvSpPr>
      <xdr:spPr>
        <a:xfrm>
          <a:off x="6705111" y="1101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954F2D8-1B81-4009-907C-CC9DD0F4326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62139E0-3BDC-4476-A0FC-232EA325E86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A5777467-7237-4B2E-8C2D-230FF016880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55829C8F-E656-4D40-8BFC-B72CA41C8E6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D21B24A-437F-4AD8-B1F7-F6ABC60268E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C5CDFE0-C307-4CD2-9C03-0E8942880D6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76A57D6-6C83-4465-A91F-DB418C79CCC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2A0CBA8-8D8C-4819-AF23-18AA6B93A9B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C716A31-E843-4714-9C74-F4A00FEA06E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CC2E26D9-18B9-46B8-B66A-040FDFA1FAF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40BB9A8-B54F-46C5-89B9-2A7CD84C230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64CE1F2E-4EB9-4E69-8D4B-F8F1805E1B9D}"/>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762EA2D-E6E4-409C-B118-61E0CFA5D7DF}"/>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893225D0-F5F4-42C9-9214-388898CB4BD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FFD34DBE-818A-4C13-BFBE-1FCF81CE0F6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7C32870A-8F94-4D12-8C3E-1A7E8095DB38}"/>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8E83FF91-E8CC-458E-B0A1-D2B2F17D804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224E58C2-AC25-4F3F-AAA9-F8F535CE1DC3}"/>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608E14F0-CBF3-4523-BED0-411C8F8EE9B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87213311-BA5C-4FEB-A45A-E23C5113FA7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595E74A0-9B6A-4F43-A006-28D8E13C8EF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DED0BC13-CD0B-4155-9DD6-8ED173E347C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C382946B-9101-4F76-BB63-4EF038309BE3}"/>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C54950DD-46DA-4AAD-954E-FF5C9CE70F0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FB211D7F-9D94-4C1F-8652-DECD755E3973}"/>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C6AB3AB-1831-4F7F-A687-89259EB8CE46}"/>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A065F771-3875-48C2-864C-03B22647E745}"/>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D275D4BC-01FC-41C6-B573-6C8EDE78EBD0}"/>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7271039C-CE20-45A0-8A72-879F5C826877}"/>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2E9C3879-3515-4086-8FF3-35F859DEF8FD}"/>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2946AE55-5BC9-488A-9B3E-539559834156}"/>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995BBBD0-6C7E-41CA-B8E7-E6DB2165C521}"/>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ED3E1DAE-E4FA-490F-BCB6-D9B5A570FAD1}"/>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F7E4BA8F-7476-4410-A39A-11146C8ABFD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3E6C3247-0E3A-4DFB-A78A-672AEA70B31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972D8CC-26EA-455B-9432-2D7C5BFBE5A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4E4E035-448F-4C17-BAAD-CDC8A4790FF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6DB37F2-BDE5-4D8F-A61F-5F1355B5B5D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108458</xdr:rowOff>
    </xdr:from>
    <xdr:to>
      <xdr:col>24</xdr:col>
      <xdr:colOff>114300</xdr:colOff>
      <xdr:row>82</xdr:row>
      <xdr:rowOff>38608</xdr:rowOff>
    </xdr:to>
    <xdr:sp macro="" textlink="">
      <xdr:nvSpPr>
        <xdr:cNvPr id="300" name="楕円 299">
          <a:extLst>
            <a:ext uri="{FF2B5EF4-FFF2-40B4-BE49-F238E27FC236}">
              <a16:creationId xmlns:a16="http://schemas.microsoft.com/office/drawing/2014/main" id="{CFA0328A-60DB-48C6-85A0-C3F432F8708E}"/>
            </a:ext>
          </a:extLst>
        </xdr:cNvPr>
        <xdr:cNvSpPr/>
      </xdr:nvSpPr>
      <xdr:spPr>
        <a:xfrm>
          <a:off x="4584700" y="1399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131335</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C69EBE0F-F5BD-473C-9807-EAC0356EEBD7}"/>
            </a:ext>
          </a:extLst>
        </xdr:cNvPr>
        <xdr:cNvSpPr txBox="1"/>
      </xdr:nvSpPr>
      <xdr:spPr>
        <a:xfrm>
          <a:off x="4673600" y="13847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92456</xdr:rowOff>
    </xdr:from>
    <xdr:to>
      <xdr:col>20</xdr:col>
      <xdr:colOff>38100</xdr:colOff>
      <xdr:row>82</xdr:row>
      <xdr:rowOff>22606</xdr:rowOff>
    </xdr:to>
    <xdr:sp macro="" textlink="">
      <xdr:nvSpPr>
        <xdr:cNvPr id="302" name="楕円 301">
          <a:extLst>
            <a:ext uri="{FF2B5EF4-FFF2-40B4-BE49-F238E27FC236}">
              <a16:creationId xmlns:a16="http://schemas.microsoft.com/office/drawing/2014/main" id="{EA45020A-3AAA-4DE1-BA34-07C9AC8DAD3E}"/>
            </a:ext>
          </a:extLst>
        </xdr:cNvPr>
        <xdr:cNvSpPr/>
      </xdr:nvSpPr>
      <xdr:spPr>
        <a:xfrm>
          <a:off x="3746500" y="1397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143256</xdr:rowOff>
    </xdr:from>
    <xdr:to>
      <xdr:col>24</xdr:col>
      <xdr:colOff>63500</xdr:colOff>
      <xdr:row>81</xdr:row>
      <xdr:rowOff>159258</xdr:rowOff>
    </xdr:to>
    <xdr:cxnSp macro="">
      <xdr:nvCxnSpPr>
        <xdr:cNvPr id="303" name="直線コネクタ 302">
          <a:extLst>
            <a:ext uri="{FF2B5EF4-FFF2-40B4-BE49-F238E27FC236}">
              <a16:creationId xmlns:a16="http://schemas.microsoft.com/office/drawing/2014/main" id="{61C8ADE4-A86A-41AD-BB48-1A769F08BD81}"/>
            </a:ext>
          </a:extLst>
        </xdr:cNvPr>
        <xdr:cNvCxnSpPr/>
      </xdr:nvCxnSpPr>
      <xdr:spPr>
        <a:xfrm>
          <a:off x="3797300" y="14030706"/>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49022</xdr:rowOff>
    </xdr:from>
    <xdr:to>
      <xdr:col>15</xdr:col>
      <xdr:colOff>101600</xdr:colOff>
      <xdr:row>81</xdr:row>
      <xdr:rowOff>150622</xdr:rowOff>
    </xdr:to>
    <xdr:sp macro="" textlink="">
      <xdr:nvSpPr>
        <xdr:cNvPr id="304" name="楕円 303">
          <a:extLst>
            <a:ext uri="{FF2B5EF4-FFF2-40B4-BE49-F238E27FC236}">
              <a16:creationId xmlns:a16="http://schemas.microsoft.com/office/drawing/2014/main" id="{6E3D913E-13C3-472B-9ED8-A6A9A37C2DAD}"/>
            </a:ext>
          </a:extLst>
        </xdr:cNvPr>
        <xdr:cNvSpPr/>
      </xdr:nvSpPr>
      <xdr:spPr>
        <a:xfrm>
          <a:off x="28575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99822</xdr:rowOff>
    </xdr:from>
    <xdr:to>
      <xdr:col>19</xdr:col>
      <xdr:colOff>177800</xdr:colOff>
      <xdr:row>81</xdr:row>
      <xdr:rowOff>143256</xdr:rowOff>
    </xdr:to>
    <xdr:cxnSp macro="">
      <xdr:nvCxnSpPr>
        <xdr:cNvPr id="305" name="直線コネクタ 304">
          <a:extLst>
            <a:ext uri="{FF2B5EF4-FFF2-40B4-BE49-F238E27FC236}">
              <a16:creationId xmlns:a16="http://schemas.microsoft.com/office/drawing/2014/main" id="{195683DF-9283-41F9-93AE-4AD098EB53B8}"/>
            </a:ext>
          </a:extLst>
        </xdr:cNvPr>
        <xdr:cNvCxnSpPr/>
      </xdr:nvCxnSpPr>
      <xdr:spPr>
        <a:xfrm>
          <a:off x="2908300" y="1398727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1015</xdr:rowOff>
    </xdr:from>
    <xdr:to>
      <xdr:col>10</xdr:col>
      <xdr:colOff>165100</xdr:colOff>
      <xdr:row>81</xdr:row>
      <xdr:rowOff>102615</xdr:rowOff>
    </xdr:to>
    <xdr:sp macro="" textlink="">
      <xdr:nvSpPr>
        <xdr:cNvPr id="306" name="楕円 305">
          <a:extLst>
            <a:ext uri="{FF2B5EF4-FFF2-40B4-BE49-F238E27FC236}">
              <a16:creationId xmlns:a16="http://schemas.microsoft.com/office/drawing/2014/main" id="{68DAEE87-03AE-4A93-92FF-C5E29385E54F}"/>
            </a:ext>
          </a:extLst>
        </xdr:cNvPr>
        <xdr:cNvSpPr/>
      </xdr:nvSpPr>
      <xdr:spPr>
        <a:xfrm>
          <a:off x="1968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51815</xdr:rowOff>
    </xdr:from>
    <xdr:to>
      <xdr:col>15</xdr:col>
      <xdr:colOff>50800</xdr:colOff>
      <xdr:row>81</xdr:row>
      <xdr:rowOff>99822</xdr:rowOff>
    </xdr:to>
    <xdr:cxnSp macro="">
      <xdr:nvCxnSpPr>
        <xdr:cNvPr id="307" name="直線コネクタ 306">
          <a:extLst>
            <a:ext uri="{FF2B5EF4-FFF2-40B4-BE49-F238E27FC236}">
              <a16:creationId xmlns:a16="http://schemas.microsoft.com/office/drawing/2014/main" id="{5768D110-960A-456B-9E7D-1A6789F0E3AC}"/>
            </a:ext>
          </a:extLst>
        </xdr:cNvPr>
        <xdr:cNvCxnSpPr/>
      </xdr:nvCxnSpPr>
      <xdr:spPr>
        <a:xfrm>
          <a:off x="2019300" y="13939265"/>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147320</xdr:rowOff>
    </xdr:from>
    <xdr:to>
      <xdr:col>6</xdr:col>
      <xdr:colOff>38100</xdr:colOff>
      <xdr:row>81</xdr:row>
      <xdr:rowOff>77470</xdr:rowOff>
    </xdr:to>
    <xdr:sp macro="" textlink="">
      <xdr:nvSpPr>
        <xdr:cNvPr id="308" name="楕円 307">
          <a:extLst>
            <a:ext uri="{FF2B5EF4-FFF2-40B4-BE49-F238E27FC236}">
              <a16:creationId xmlns:a16="http://schemas.microsoft.com/office/drawing/2014/main" id="{DC45055D-6BC1-4D02-A747-4F395B7DF997}"/>
            </a:ext>
          </a:extLst>
        </xdr:cNvPr>
        <xdr:cNvSpPr/>
      </xdr:nvSpPr>
      <xdr:spPr>
        <a:xfrm>
          <a:off x="10795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26670</xdr:rowOff>
    </xdr:from>
    <xdr:to>
      <xdr:col>10</xdr:col>
      <xdr:colOff>114300</xdr:colOff>
      <xdr:row>81</xdr:row>
      <xdr:rowOff>51815</xdr:rowOff>
    </xdr:to>
    <xdr:cxnSp macro="">
      <xdr:nvCxnSpPr>
        <xdr:cNvPr id="309" name="直線コネクタ 308">
          <a:extLst>
            <a:ext uri="{FF2B5EF4-FFF2-40B4-BE49-F238E27FC236}">
              <a16:creationId xmlns:a16="http://schemas.microsoft.com/office/drawing/2014/main" id="{07778FB3-2DE3-49BA-8468-F86828DE3012}"/>
            </a:ext>
          </a:extLst>
        </xdr:cNvPr>
        <xdr:cNvCxnSpPr/>
      </xdr:nvCxnSpPr>
      <xdr:spPr>
        <a:xfrm>
          <a:off x="1130300" y="13914120"/>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259D1118-D6DA-4046-92A0-815A7AF627D2}"/>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6495A5BA-D028-4090-A832-DAC0B6E3D11D}"/>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C2181634-4B71-4BE1-BACA-D8B1F7156D12}"/>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B81D22DA-4DB2-4979-9AAE-A12E2FBE44F1}"/>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39133</xdr:rowOff>
    </xdr:from>
    <xdr:ext cx="405111" cy="259045"/>
    <xdr:sp macro="" textlink="">
      <xdr:nvSpPr>
        <xdr:cNvPr id="314" name="n_1mainValue【公営住宅】&#10;有形固定資産減価償却率">
          <a:extLst>
            <a:ext uri="{FF2B5EF4-FFF2-40B4-BE49-F238E27FC236}">
              <a16:creationId xmlns:a16="http://schemas.microsoft.com/office/drawing/2014/main" id="{5D9FB94C-5C4C-4577-9B89-BDA276AC94B6}"/>
            </a:ext>
          </a:extLst>
        </xdr:cNvPr>
        <xdr:cNvSpPr txBox="1"/>
      </xdr:nvSpPr>
      <xdr:spPr>
        <a:xfrm>
          <a:off x="3582044" y="1375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167149</xdr:rowOff>
    </xdr:from>
    <xdr:ext cx="405111" cy="259045"/>
    <xdr:sp macro="" textlink="">
      <xdr:nvSpPr>
        <xdr:cNvPr id="315" name="n_2mainValue【公営住宅】&#10;有形固定資産減価償却率">
          <a:extLst>
            <a:ext uri="{FF2B5EF4-FFF2-40B4-BE49-F238E27FC236}">
              <a16:creationId xmlns:a16="http://schemas.microsoft.com/office/drawing/2014/main" id="{2A3B2977-88D2-49B6-B380-E7DD2D8FFBCF}"/>
            </a:ext>
          </a:extLst>
        </xdr:cNvPr>
        <xdr:cNvSpPr txBox="1"/>
      </xdr:nvSpPr>
      <xdr:spPr>
        <a:xfrm>
          <a:off x="2705744" y="13711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119142</xdr:rowOff>
    </xdr:from>
    <xdr:ext cx="405111" cy="259045"/>
    <xdr:sp macro="" textlink="">
      <xdr:nvSpPr>
        <xdr:cNvPr id="316" name="n_3mainValue【公営住宅】&#10;有形固定資産減価償却率">
          <a:extLst>
            <a:ext uri="{FF2B5EF4-FFF2-40B4-BE49-F238E27FC236}">
              <a16:creationId xmlns:a16="http://schemas.microsoft.com/office/drawing/2014/main" id="{35B5304A-BFD0-4C66-9E39-EBD9611CFCC2}"/>
            </a:ext>
          </a:extLst>
        </xdr:cNvPr>
        <xdr:cNvSpPr txBox="1"/>
      </xdr:nvSpPr>
      <xdr:spPr>
        <a:xfrm>
          <a:off x="1816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93997</xdr:rowOff>
    </xdr:from>
    <xdr:ext cx="405111" cy="259045"/>
    <xdr:sp macro="" textlink="">
      <xdr:nvSpPr>
        <xdr:cNvPr id="317" name="n_4mainValue【公営住宅】&#10;有形固定資産減価償却率">
          <a:extLst>
            <a:ext uri="{FF2B5EF4-FFF2-40B4-BE49-F238E27FC236}">
              <a16:creationId xmlns:a16="http://schemas.microsoft.com/office/drawing/2014/main" id="{CEA1AFB0-32E5-445D-9CF6-366ABE3BCC42}"/>
            </a:ext>
          </a:extLst>
        </xdr:cNvPr>
        <xdr:cNvSpPr txBox="1"/>
      </xdr:nvSpPr>
      <xdr:spPr>
        <a:xfrm>
          <a:off x="927744" y="1363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AC98FDCB-7DE4-4BA8-B562-DD65412241F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FCB528-E58C-4167-AF0A-C4487FAF6C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70EB5ECC-CB5E-48AA-BF0C-904723AFB77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3B3F9290-5B2D-4329-A11C-3DA1383D698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BA13F0CA-70E3-4D05-9FF2-4C82098DF3D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E68F0A1A-113A-4403-9B67-E511FF9E592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CCC452A6-3FCB-47A0-90DE-A422BA1FF76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7235F9AC-BB9F-420D-8984-E6966DA0506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64764652-7823-49F0-AAFF-F77BA2486CD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C0BFAE84-C356-4435-ABC6-3A8082257DE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A0E5BDBE-2E14-41FF-888F-DA4521AC41C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7BF0FF6D-2D28-421F-9A7B-73B271547F62}"/>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CD57C0F5-3318-4463-B340-61B7AD33C9FC}"/>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D6AB5C6B-707D-4EDC-BA0C-03FCB3B22EB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5CDEA22-C74C-4B24-9332-A397EC04DA7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D0CF76B6-B44A-4333-BAAA-130EB1E749F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64BA8B0F-42EE-492E-9A2D-7F11CFFBD0A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3B131C5-6C2C-4E73-903D-144456C3B63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209333C1-604D-4A44-8B0E-0BCBD03732A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7B97ADB6-B482-445B-93A3-17EFF8019FC3}"/>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1DB2726-C1A4-4BD2-A47D-39343162042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1873DF1-3CF3-4E1A-8A5A-A58DFFF6E77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872B1D49-10C9-46D6-90D1-04262D4F698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1C3C222F-C3EF-4B09-9A8C-8DA8E3D398E7}"/>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798135BE-DA3C-4088-B1EC-F1AE7C43B7A9}"/>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E467EA41-D99F-4ED1-8FB0-29A98DE8DAEC}"/>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E2E3115F-1643-4835-8370-F4C90A58EDDA}"/>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459491EE-341D-4E32-9387-193D1CB73234}"/>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6F51D290-6F3D-485F-B796-8B5EDCD022DA}"/>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E0AEB4CA-5232-4DFD-BCC9-A2A9D045C55D}"/>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D97C8190-0238-47D3-8A01-7C14E13369A3}"/>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58DD816D-9FD5-43FC-93F8-3DB796D07F43}"/>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29546B51-7A6D-4590-ADDB-C7C82A3184E6}"/>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014549F9-238D-44AE-B8E6-E1EC97AAD57C}"/>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1E98E70-BBE0-4C2D-9142-AE5359E9565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160D227-84D8-43EE-9937-20FC08427A2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AED7F2A-BC53-4DD0-8C21-8348B16EF1D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4DB520C-36B9-4B80-ACB6-6F8CAAED474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89EAD45-163D-4603-A251-DD96D235C3A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53594</xdr:rowOff>
    </xdr:from>
    <xdr:to>
      <xdr:col>55</xdr:col>
      <xdr:colOff>50800</xdr:colOff>
      <xdr:row>85</xdr:row>
      <xdr:rowOff>155194</xdr:rowOff>
    </xdr:to>
    <xdr:sp macro="" textlink="">
      <xdr:nvSpPr>
        <xdr:cNvPr id="357" name="楕円 356">
          <a:extLst>
            <a:ext uri="{FF2B5EF4-FFF2-40B4-BE49-F238E27FC236}">
              <a16:creationId xmlns:a16="http://schemas.microsoft.com/office/drawing/2014/main" id="{B3184BF0-2A04-4689-9FD3-1245F7AD36D8}"/>
            </a:ext>
          </a:extLst>
        </xdr:cNvPr>
        <xdr:cNvSpPr/>
      </xdr:nvSpPr>
      <xdr:spPr>
        <a:xfrm>
          <a:off x="104267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32021</xdr:rowOff>
    </xdr:from>
    <xdr:ext cx="469744" cy="259045"/>
    <xdr:sp macro="" textlink="">
      <xdr:nvSpPr>
        <xdr:cNvPr id="358" name="【公営住宅】&#10;一人当たり面積該当値テキスト">
          <a:extLst>
            <a:ext uri="{FF2B5EF4-FFF2-40B4-BE49-F238E27FC236}">
              <a16:creationId xmlns:a16="http://schemas.microsoft.com/office/drawing/2014/main" id="{96C1DC77-5B7D-4CF7-81D3-72898637E479}"/>
            </a:ext>
          </a:extLst>
        </xdr:cNvPr>
        <xdr:cNvSpPr txBox="1"/>
      </xdr:nvSpPr>
      <xdr:spPr>
        <a:xfrm>
          <a:off x="10515600" y="1460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53594</xdr:rowOff>
    </xdr:from>
    <xdr:to>
      <xdr:col>50</xdr:col>
      <xdr:colOff>165100</xdr:colOff>
      <xdr:row>85</xdr:row>
      <xdr:rowOff>155194</xdr:rowOff>
    </xdr:to>
    <xdr:sp macro="" textlink="">
      <xdr:nvSpPr>
        <xdr:cNvPr id="359" name="楕円 358">
          <a:extLst>
            <a:ext uri="{FF2B5EF4-FFF2-40B4-BE49-F238E27FC236}">
              <a16:creationId xmlns:a16="http://schemas.microsoft.com/office/drawing/2014/main" id="{BF213F39-0434-4DC4-8B38-4D3ADE4C118D}"/>
            </a:ext>
          </a:extLst>
        </xdr:cNvPr>
        <xdr:cNvSpPr/>
      </xdr:nvSpPr>
      <xdr:spPr>
        <a:xfrm>
          <a:off x="9588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104394</xdr:rowOff>
    </xdr:from>
    <xdr:to>
      <xdr:col>55</xdr:col>
      <xdr:colOff>0</xdr:colOff>
      <xdr:row>85</xdr:row>
      <xdr:rowOff>104394</xdr:rowOff>
    </xdr:to>
    <xdr:cxnSp macro="">
      <xdr:nvCxnSpPr>
        <xdr:cNvPr id="360" name="直線コネクタ 359">
          <a:extLst>
            <a:ext uri="{FF2B5EF4-FFF2-40B4-BE49-F238E27FC236}">
              <a16:creationId xmlns:a16="http://schemas.microsoft.com/office/drawing/2014/main" id="{02CFEC7C-B65E-4AC8-90CC-8A9544B035A1}"/>
            </a:ext>
          </a:extLst>
        </xdr:cNvPr>
        <xdr:cNvCxnSpPr/>
      </xdr:nvCxnSpPr>
      <xdr:spPr>
        <a:xfrm>
          <a:off x="9639300" y="1467764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52832</xdr:rowOff>
    </xdr:from>
    <xdr:to>
      <xdr:col>46</xdr:col>
      <xdr:colOff>38100</xdr:colOff>
      <xdr:row>85</xdr:row>
      <xdr:rowOff>154432</xdr:rowOff>
    </xdr:to>
    <xdr:sp macro="" textlink="">
      <xdr:nvSpPr>
        <xdr:cNvPr id="361" name="楕円 360">
          <a:extLst>
            <a:ext uri="{FF2B5EF4-FFF2-40B4-BE49-F238E27FC236}">
              <a16:creationId xmlns:a16="http://schemas.microsoft.com/office/drawing/2014/main" id="{1F3A30C7-D1F4-4469-A241-DEE1712F934D}"/>
            </a:ext>
          </a:extLst>
        </xdr:cNvPr>
        <xdr:cNvSpPr/>
      </xdr:nvSpPr>
      <xdr:spPr>
        <a:xfrm>
          <a:off x="86995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103632</xdr:rowOff>
    </xdr:from>
    <xdr:to>
      <xdr:col>50</xdr:col>
      <xdr:colOff>114300</xdr:colOff>
      <xdr:row>85</xdr:row>
      <xdr:rowOff>104394</xdr:rowOff>
    </xdr:to>
    <xdr:cxnSp macro="">
      <xdr:nvCxnSpPr>
        <xdr:cNvPr id="362" name="直線コネクタ 361">
          <a:extLst>
            <a:ext uri="{FF2B5EF4-FFF2-40B4-BE49-F238E27FC236}">
              <a16:creationId xmlns:a16="http://schemas.microsoft.com/office/drawing/2014/main" id="{6A348181-D0F3-4515-96CB-E1BF53974A9E}"/>
            </a:ext>
          </a:extLst>
        </xdr:cNvPr>
        <xdr:cNvCxnSpPr/>
      </xdr:nvCxnSpPr>
      <xdr:spPr>
        <a:xfrm>
          <a:off x="8750300" y="146768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52832</xdr:rowOff>
    </xdr:from>
    <xdr:to>
      <xdr:col>41</xdr:col>
      <xdr:colOff>101600</xdr:colOff>
      <xdr:row>85</xdr:row>
      <xdr:rowOff>154432</xdr:rowOff>
    </xdr:to>
    <xdr:sp macro="" textlink="">
      <xdr:nvSpPr>
        <xdr:cNvPr id="363" name="楕円 362">
          <a:extLst>
            <a:ext uri="{FF2B5EF4-FFF2-40B4-BE49-F238E27FC236}">
              <a16:creationId xmlns:a16="http://schemas.microsoft.com/office/drawing/2014/main" id="{3D34235E-87DC-4178-B3E1-32EB7A174DC5}"/>
            </a:ext>
          </a:extLst>
        </xdr:cNvPr>
        <xdr:cNvSpPr/>
      </xdr:nvSpPr>
      <xdr:spPr>
        <a:xfrm>
          <a:off x="7810500" y="1462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103632</xdr:rowOff>
    </xdr:from>
    <xdr:to>
      <xdr:col>45</xdr:col>
      <xdr:colOff>177800</xdr:colOff>
      <xdr:row>85</xdr:row>
      <xdr:rowOff>103632</xdr:rowOff>
    </xdr:to>
    <xdr:cxnSp macro="">
      <xdr:nvCxnSpPr>
        <xdr:cNvPr id="364" name="直線コネクタ 363">
          <a:extLst>
            <a:ext uri="{FF2B5EF4-FFF2-40B4-BE49-F238E27FC236}">
              <a16:creationId xmlns:a16="http://schemas.microsoft.com/office/drawing/2014/main" id="{90DA34C2-480A-4AF6-8BF2-06E9E1D049A4}"/>
            </a:ext>
          </a:extLst>
        </xdr:cNvPr>
        <xdr:cNvCxnSpPr/>
      </xdr:nvCxnSpPr>
      <xdr:spPr>
        <a:xfrm>
          <a:off x="7861300" y="146768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53594</xdr:rowOff>
    </xdr:from>
    <xdr:to>
      <xdr:col>36</xdr:col>
      <xdr:colOff>165100</xdr:colOff>
      <xdr:row>85</xdr:row>
      <xdr:rowOff>155194</xdr:rowOff>
    </xdr:to>
    <xdr:sp macro="" textlink="">
      <xdr:nvSpPr>
        <xdr:cNvPr id="365" name="楕円 364">
          <a:extLst>
            <a:ext uri="{FF2B5EF4-FFF2-40B4-BE49-F238E27FC236}">
              <a16:creationId xmlns:a16="http://schemas.microsoft.com/office/drawing/2014/main" id="{A3D93336-33B2-4E55-A050-ECB42BE13988}"/>
            </a:ext>
          </a:extLst>
        </xdr:cNvPr>
        <xdr:cNvSpPr/>
      </xdr:nvSpPr>
      <xdr:spPr>
        <a:xfrm>
          <a:off x="69215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103632</xdr:rowOff>
    </xdr:from>
    <xdr:to>
      <xdr:col>41</xdr:col>
      <xdr:colOff>50800</xdr:colOff>
      <xdr:row>85</xdr:row>
      <xdr:rowOff>104394</xdr:rowOff>
    </xdr:to>
    <xdr:cxnSp macro="">
      <xdr:nvCxnSpPr>
        <xdr:cNvPr id="366" name="直線コネクタ 365">
          <a:extLst>
            <a:ext uri="{FF2B5EF4-FFF2-40B4-BE49-F238E27FC236}">
              <a16:creationId xmlns:a16="http://schemas.microsoft.com/office/drawing/2014/main" id="{D1D52B04-8DC1-405A-B8FD-F52E0532430B}"/>
            </a:ext>
          </a:extLst>
        </xdr:cNvPr>
        <xdr:cNvCxnSpPr/>
      </xdr:nvCxnSpPr>
      <xdr:spPr>
        <a:xfrm flipV="1">
          <a:off x="6972300" y="14676882"/>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9F2B6912-1E9D-4C4F-A210-9B134301DCCE}"/>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CEDD053F-FBB7-4946-821D-6AEFCE5B58E1}"/>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BA7BBDA4-AC49-4D75-8885-4606210D3FA5}"/>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FC50A530-9AA9-4CD1-91B6-C309422A2C1D}"/>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146321</xdr:rowOff>
    </xdr:from>
    <xdr:ext cx="469744" cy="259045"/>
    <xdr:sp macro="" textlink="">
      <xdr:nvSpPr>
        <xdr:cNvPr id="371" name="n_1mainValue【公営住宅】&#10;一人当たり面積">
          <a:extLst>
            <a:ext uri="{FF2B5EF4-FFF2-40B4-BE49-F238E27FC236}">
              <a16:creationId xmlns:a16="http://schemas.microsoft.com/office/drawing/2014/main" id="{B0C7E86B-6332-415C-BB37-1D0FD2D4BEDE}"/>
            </a:ext>
          </a:extLst>
        </xdr:cNvPr>
        <xdr:cNvSpPr txBox="1"/>
      </xdr:nvSpPr>
      <xdr:spPr>
        <a:xfrm>
          <a:off x="93917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145559</xdr:rowOff>
    </xdr:from>
    <xdr:ext cx="469744" cy="259045"/>
    <xdr:sp macro="" textlink="">
      <xdr:nvSpPr>
        <xdr:cNvPr id="372" name="n_2mainValue【公営住宅】&#10;一人当たり面積">
          <a:extLst>
            <a:ext uri="{FF2B5EF4-FFF2-40B4-BE49-F238E27FC236}">
              <a16:creationId xmlns:a16="http://schemas.microsoft.com/office/drawing/2014/main" id="{2271F60C-318D-46A2-8082-B52FA264CC2F}"/>
            </a:ext>
          </a:extLst>
        </xdr:cNvPr>
        <xdr:cNvSpPr txBox="1"/>
      </xdr:nvSpPr>
      <xdr:spPr>
        <a:xfrm>
          <a:off x="8515427" y="147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145559</xdr:rowOff>
    </xdr:from>
    <xdr:ext cx="469744" cy="259045"/>
    <xdr:sp macro="" textlink="">
      <xdr:nvSpPr>
        <xdr:cNvPr id="373" name="n_3mainValue【公営住宅】&#10;一人当たり面積">
          <a:extLst>
            <a:ext uri="{FF2B5EF4-FFF2-40B4-BE49-F238E27FC236}">
              <a16:creationId xmlns:a16="http://schemas.microsoft.com/office/drawing/2014/main" id="{27CFA3BD-A256-4E3F-9970-2483D60F74CA}"/>
            </a:ext>
          </a:extLst>
        </xdr:cNvPr>
        <xdr:cNvSpPr txBox="1"/>
      </xdr:nvSpPr>
      <xdr:spPr>
        <a:xfrm>
          <a:off x="7626427" y="14718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146321</xdr:rowOff>
    </xdr:from>
    <xdr:ext cx="469744" cy="259045"/>
    <xdr:sp macro="" textlink="">
      <xdr:nvSpPr>
        <xdr:cNvPr id="374" name="n_4mainValue【公営住宅】&#10;一人当たり面積">
          <a:extLst>
            <a:ext uri="{FF2B5EF4-FFF2-40B4-BE49-F238E27FC236}">
              <a16:creationId xmlns:a16="http://schemas.microsoft.com/office/drawing/2014/main" id="{2C470499-C4E9-494F-A656-908BB77A82D1}"/>
            </a:ext>
          </a:extLst>
        </xdr:cNvPr>
        <xdr:cNvSpPr txBox="1"/>
      </xdr:nvSpPr>
      <xdr:spPr>
        <a:xfrm>
          <a:off x="6737427" y="1471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491E5B7-99EB-4326-B843-52CF783DE8E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2501701-6613-4B93-8EAE-5AA54AC0A0E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7DE3F22-ECDB-4A65-8537-A2C04F266C1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70FC608F-6043-4F1E-A3AA-67E3DC393E3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4DAD049F-F273-4CB1-9336-126366B342D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2B4A641-54DA-49D2-83BD-E9B1EDB482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ACEFD90-544E-4299-BD59-A0714864A5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1EB42FA-4DDA-451C-AF24-00D081DBAEB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4EC2A5A-9D0D-4A1E-8CD6-0075273F7DE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5A66ED55-5CF5-4FAA-90B0-4E03908B7C3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608949A2-D111-4A45-B304-17ACF38C118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BE8E1E32-1015-412D-8F3C-46948D44FC7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6DAA957C-EF58-468F-9664-7CAE4A09A6B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5547FDBD-E8D6-4D8B-BDF9-93FC685A15A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6563FB57-25F2-4E66-A89A-A935FF056F3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E64D0181-A8DC-43D0-9F3B-91E9B46C1AE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87EF0A09-E07E-4326-A427-9C3802B2003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F43F2A1F-133D-48CE-A308-49452798D75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950FBFE9-2587-496A-A7BF-F3CE7E61BB5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8E08BBB5-8F90-4170-8412-CE81E24BE4E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A220E50-6816-46BF-AC03-65BBC7763FF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B0CBFF4-C0AB-4E9C-AFED-321F1373B47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A9E60224-282B-493C-85C9-616DA1A3B8D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2084DDCD-1E95-4664-B7BE-8259289D7EFC}"/>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908BBAE6-8A3D-4012-8E1B-C01E61DD127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97D09B1-A77A-4261-A4A0-174D59E916A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B6BBA05C-034E-45CC-8332-303B0922BBCE}"/>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EEDB4275-76A8-44A8-8673-DD0E0C7A364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63F5CCE3-9E4F-4A0A-A353-E3EDACA7F01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91E35F9E-0A5B-4112-87A1-5A398044CC4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7643AA55-9BF1-454D-B38F-1DB5F7078CA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A66569CA-189D-4716-9BC5-1F2CC485859F}"/>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DBBDDDCD-7E4D-460C-A4E9-299CF503455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3540CC2-2926-4E58-B82E-C6FD6E74C1A9}"/>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68B69574-B9A3-4B53-9C62-7FE2B0041EE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D02B5245-E357-491F-88FB-0584387124B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18F86A60-6916-4CFF-A07E-59B924EE5CD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993391A-FE82-4946-9491-94A04750CE8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3149587-10B1-4B74-BB5D-05FFB3F9D94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F435A516-940C-4488-BF6D-20E3A6FEB36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42F74855-DDF2-48A1-BF45-4A66E0A9A681}"/>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2C054873-390E-4609-A8C5-5760581E42AE}"/>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F75138CA-EC8D-4D01-B10A-E091D7A44FEF}"/>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2742B15B-2AB5-404A-9114-162A19CD5A37}"/>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0A4611B7-0963-4A18-A0FE-7B07424E98ED}"/>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C8661F7D-2857-4603-9EDF-0379760C6577}"/>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2D3C6900-7229-43F5-8CBD-DCBB762703C3}"/>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9D2284A4-B573-4605-A030-207B74415531}"/>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082EF5CE-E44F-4549-954E-2EABF4CBDA9D}"/>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204CA29D-0311-45A0-B843-5D7B7F95901D}"/>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60F53E54-00B6-481B-AC80-E35FE64593E7}"/>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D0DB6DBA-B4F8-48DE-B1CB-DBD4FA03B00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A56969E-5A03-46C9-8CBA-B4E2403EC27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93E16FA-A629-44C9-B75D-4061397F044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7E4AB37-6F83-480A-92E8-7442842EB20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7D9BF1B-B61B-4BED-AF80-2E473D026FD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57785</xdr:rowOff>
    </xdr:from>
    <xdr:to>
      <xdr:col>85</xdr:col>
      <xdr:colOff>177800</xdr:colOff>
      <xdr:row>34</xdr:row>
      <xdr:rowOff>159385</xdr:rowOff>
    </xdr:to>
    <xdr:sp macro="" textlink="">
      <xdr:nvSpPr>
        <xdr:cNvPr id="431" name="楕円 430">
          <a:extLst>
            <a:ext uri="{FF2B5EF4-FFF2-40B4-BE49-F238E27FC236}">
              <a16:creationId xmlns:a16="http://schemas.microsoft.com/office/drawing/2014/main" id="{C26742FF-45F9-4A69-8065-057E40982541}"/>
            </a:ext>
          </a:extLst>
        </xdr:cNvPr>
        <xdr:cNvSpPr/>
      </xdr:nvSpPr>
      <xdr:spPr>
        <a:xfrm>
          <a:off x="16268700" y="5887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159402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39367F49-7CBC-4DA7-866B-3962F28ACB0A}"/>
            </a:ext>
          </a:extLst>
        </xdr:cNvPr>
        <xdr:cNvSpPr txBox="1"/>
      </xdr:nvSpPr>
      <xdr:spPr>
        <a:xfrm>
          <a:off x="16357600"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13970</xdr:rowOff>
    </xdr:from>
    <xdr:to>
      <xdr:col>81</xdr:col>
      <xdr:colOff>101600</xdr:colOff>
      <xdr:row>34</xdr:row>
      <xdr:rowOff>115570</xdr:rowOff>
    </xdr:to>
    <xdr:sp macro="" textlink="">
      <xdr:nvSpPr>
        <xdr:cNvPr id="433" name="楕円 432">
          <a:extLst>
            <a:ext uri="{FF2B5EF4-FFF2-40B4-BE49-F238E27FC236}">
              <a16:creationId xmlns:a16="http://schemas.microsoft.com/office/drawing/2014/main" id="{ED451FF7-321E-469A-B2B7-7FC978573059}"/>
            </a:ext>
          </a:extLst>
        </xdr:cNvPr>
        <xdr:cNvSpPr/>
      </xdr:nvSpPr>
      <xdr:spPr>
        <a:xfrm>
          <a:off x="15430500" y="5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64770</xdr:rowOff>
    </xdr:from>
    <xdr:to>
      <xdr:col>85</xdr:col>
      <xdr:colOff>127000</xdr:colOff>
      <xdr:row>34</xdr:row>
      <xdr:rowOff>108585</xdr:rowOff>
    </xdr:to>
    <xdr:cxnSp macro="">
      <xdr:nvCxnSpPr>
        <xdr:cNvPr id="434" name="直線コネクタ 433">
          <a:extLst>
            <a:ext uri="{FF2B5EF4-FFF2-40B4-BE49-F238E27FC236}">
              <a16:creationId xmlns:a16="http://schemas.microsoft.com/office/drawing/2014/main" id="{A47F4776-657A-458C-BC76-F84950406031}"/>
            </a:ext>
          </a:extLst>
        </xdr:cNvPr>
        <xdr:cNvCxnSpPr/>
      </xdr:nvCxnSpPr>
      <xdr:spPr>
        <a:xfrm>
          <a:off x="15481300" y="589407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69215</xdr:rowOff>
    </xdr:from>
    <xdr:to>
      <xdr:col>76</xdr:col>
      <xdr:colOff>165100</xdr:colOff>
      <xdr:row>34</xdr:row>
      <xdr:rowOff>170815</xdr:rowOff>
    </xdr:to>
    <xdr:sp macro="" textlink="">
      <xdr:nvSpPr>
        <xdr:cNvPr id="435" name="楕円 434">
          <a:extLst>
            <a:ext uri="{FF2B5EF4-FFF2-40B4-BE49-F238E27FC236}">
              <a16:creationId xmlns:a16="http://schemas.microsoft.com/office/drawing/2014/main" id="{88EA518B-C7BA-407A-B6E1-4A1AFB1A811C}"/>
            </a:ext>
          </a:extLst>
        </xdr:cNvPr>
        <xdr:cNvSpPr/>
      </xdr:nvSpPr>
      <xdr:spPr>
        <a:xfrm>
          <a:off x="14541500" y="589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64770</xdr:rowOff>
    </xdr:from>
    <xdr:to>
      <xdr:col>81</xdr:col>
      <xdr:colOff>50800</xdr:colOff>
      <xdr:row>34</xdr:row>
      <xdr:rowOff>120015</xdr:rowOff>
    </xdr:to>
    <xdr:cxnSp macro="">
      <xdr:nvCxnSpPr>
        <xdr:cNvPr id="436" name="直線コネクタ 435">
          <a:extLst>
            <a:ext uri="{FF2B5EF4-FFF2-40B4-BE49-F238E27FC236}">
              <a16:creationId xmlns:a16="http://schemas.microsoft.com/office/drawing/2014/main" id="{97BF0B84-A981-41CF-B366-5B322D016660}"/>
            </a:ext>
          </a:extLst>
        </xdr:cNvPr>
        <xdr:cNvCxnSpPr/>
      </xdr:nvCxnSpPr>
      <xdr:spPr>
        <a:xfrm flipV="1">
          <a:off x="14592300" y="589407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50165</xdr:rowOff>
    </xdr:from>
    <xdr:to>
      <xdr:col>72</xdr:col>
      <xdr:colOff>38100</xdr:colOff>
      <xdr:row>35</xdr:row>
      <xdr:rowOff>151765</xdr:rowOff>
    </xdr:to>
    <xdr:sp macro="" textlink="">
      <xdr:nvSpPr>
        <xdr:cNvPr id="437" name="楕円 436">
          <a:extLst>
            <a:ext uri="{FF2B5EF4-FFF2-40B4-BE49-F238E27FC236}">
              <a16:creationId xmlns:a16="http://schemas.microsoft.com/office/drawing/2014/main" id="{83B6C7E0-32E1-41D7-A4EE-76CA39520D31}"/>
            </a:ext>
          </a:extLst>
        </xdr:cNvPr>
        <xdr:cNvSpPr/>
      </xdr:nvSpPr>
      <xdr:spPr>
        <a:xfrm>
          <a:off x="13652500" y="605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120015</xdr:rowOff>
    </xdr:from>
    <xdr:to>
      <xdr:col>76</xdr:col>
      <xdr:colOff>114300</xdr:colOff>
      <xdr:row>35</xdr:row>
      <xdr:rowOff>100965</xdr:rowOff>
    </xdr:to>
    <xdr:cxnSp macro="">
      <xdr:nvCxnSpPr>
        <xdr:cNvPr id="438" name="直線コネクタ 437">
          <a:extLst>
            <a:ext uri="{FF2B5EF4-FFF2-40B4-BE49-F238E27FC236}">
              <a16:creationId xmlns:a16="http://schemas.microsoft.com/office/drawing/2014/main" id="{05E11B62-E194-4AB7-BE1F-623725F78A01}"/>
            </a:ext>
          </a:extLst>
        </xdr:cNvPr>
        <xdr:cNvCxnSpPr/>
      </xdr:nvCxnSpPr>
      <xdr:spPr>
        <a:xfrm flipV="1">
          <a:off x="13703300" y="594931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4445</xdr:rowOff>
    </xdr:from>
    <xdr:to>
      <xdr:col>67</xdr:col>
      <xdr:colOff>101600</xdr:colOff>
      <xdr:row>35</xdr:row>
      <xdr:rowOff>106045</xdr:rowOff>
    </xdr:to>
    <xdr:sp macro="" textlink="">
      <xdr:nvSpPr>
        <xdr:cNvPr id="439" name="楕円 438">
          <a:extLst>
            <a:ext uri="{FF2B5EF4-FFF2-40B4-BE49-F238E27FC236}">
              <a16:creationId xmlns:a16="http://schemas.microsoft.com/office/drawing/2014/main" id="{779B2ABE-A764-4890-AE33-3D50EFDB6337}"/>
            </a:ext>
          </a:extLst>
        </xdr:cNvPr>
        <xdr:cNvSpPr/>
      </xdr:nvSpPr>
      <xdr:spPr>
        <a:xfrm>
          <a:off x="12763500" y="6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55245</xdr:rowOff>
    </xdr:from>
    <xdr:to>
      <xdr:col>71</xdr:col>
      <xdr:colOff>177800</xdr:colOff>
      <xdr:row>35</xdr:row>
      <xdr:rowOff>100965</xdr:rowOff>
    </xdr:to>
    <xdr:cxnSp macro="">
      <xdr:nvCxnSpPr>
        <xdr:cNvPr id="440" name="直線コネクタ 439">
          <a:extLst>
            <a:ext uri="{FF2B5EF4-FFF2-40B4-BE49-F238E27FC236}">
              <a16:creationId xmlns:a16="http://schemas.microsoft.com/office/drawing/2014/main" id="{1DA67EAC-CE96-48B4-9BBA-972EFEC1CE76}"/>
            </a:ext>
          </a:extLst>
        </xdr:cNvPr>
        <xdr:cNvCxnSpPr/>
      </xdr:nvCxnSpPr>
      <xdr:spPr>
        <a:xfrm>
          <a:off x="12814300" y="60559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DF0E932-44EC-4B9A-A0C8-F591E5F83741}"/>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DBE3CEBF-E589-442F-8604-FFB808642EAC}"/>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A39DCF84-277D-48F7-984F-E37D472BCB6D}"/>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5BE3B0C-A509-4F05-B997-5E700A0683B7}"/>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132097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207371A-2613-472A-93C2-B375F21FDB50}"/>
            </a:ext>
          </a:extLst>
        </xdr:cNvPr>
        <xdr:cNvSpPr txBox="1"/>
      </xdr:nvSpPr>
      <xdr:spPr>
        <a:xfrm>
          <a:off x="15266044" y="56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15892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336A9B54-6961-474F-8474-AAC49D627F1A}"/>
            </a:ext>
          </a:extLst>
        </xdr:cNvPr>
        <xdr:cNvSpPr txBox="1"/>
      </xdr:nvSpPr>
      <xdr:spPr>
        <a:xfrm>
          <a:off x="14389744" y="567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168292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D03D47BE-1026-444F-8C3B-4896E190292C}"/>
            </a:ext>
          </a:extLst>
        </xdr:cNvPr>
        <xdr:cNvSpPr txBox="1"/>
      </xdr:nvSpPr>
      <xdr:spPr>
        <a:xfrm>
          <a:off x="13500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122572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2FC020F6-4C91-4D13-9496-FB0815F0B3B8}"/>
            </a:ext>
          </a:extLst>
        </xdr:cNvPr>
        <xdr:cNvSpPr txBox="1"/>
      </xdr:nvSpPr>
      <xdr:spPr>
        <a:xfrm>
          <a:off x="12611744" y="578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71EB6B07-4CE3-41E1-8039-0EB86316F46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3517E32C-6D9D-4284-890A-47C2D508201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AAF19F93-7462-4D9A-A2EF-677DC34BBC5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E7F124F1-536E-4217-828B-E351C88D5C8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8E862FC-59BE-40DB-8A98-C637B4253F5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B4432DF5-7084-4C39-AD41-819591EE02F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D4A7E109-B7B9-436F-ABD6-34265BB2EE5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36B52098-5764-4162-8DB0-8E84C08510D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67D58DF-0F63-49EF-B2E4-B2730503AA9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587AC90-B785-4FC1-B2A9-028AE5D674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122E0B96-B8DB-4A0F-87AF-9E5D6A2227B3}"/>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ED0F5754-C2E6-4021-A946-5D8536654B9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8BD38805-99FD-433A-826B-DF4E9ED068B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A9870FD0-BF69-4EB7-BE82-0DC29661E4E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D43EF1CA-B785-4D14-B8C9-04D4412D1A2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C01F569-F59E-4F1A-92E8-185FAF262C8E}"/>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CB6F1991-7AED-446D-8529-CC1E3E539A8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4DAFCD6D-BAD7-49C3-8025-49B65F1A410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8C21B957-FF32-435B-8600-9D57CEFB8B2F}"/>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E59AFAA-70F2-44F0-8C62-809EBC7CC3B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3A665CE5-F875-43A8-B2EE-4A4A4C57A0D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C17F997D-C5E4-4328-BBA9-EED9E54E094F}"/>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416E4142-4DBD-4E9E-93F2-3D86BF17964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BED110F6-273B-4D4C-9CD4-81C60EA2ACF3}"/>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E728B28A-FA68-48B6-8427-4E95DFC74AC8}"/>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A3ED0CEB-F517-445D-8081-EA624C8A5672}"/>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D4DA81E6-58FE-40F0-9167-215A147C05AE}"/>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2A676B2B-C062-4419-AA21-76B72B436EFF}"/>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8DC25E1-CF01-4526-9E98-49B17B34B694}"/>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C98E1E2F-B725-4736-B1C2-E7C1198FD0A7}"/>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0BD1491-EB6F-482C-B71A-1F21BDF99A5E}"/>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C9C890CF-229B-486B-B8C5-F5E832F815D6}"/>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8C02E656-8FCD-4BB5-93D0-BA9F239BF4CB}"/>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5B973251-B89A-4BDF-B367-E0F3E3331E67}"/>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53079DD-B7ED-4024-A41E-A2780747322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5542CD1-2EE4-45E1-AFEB-DD2EF1E5AED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77A7742-6A9E-4E4B-80FB-66A70234FF5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AAB3472-6C99-4D34-8296-4BCCE43F1A4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749E9BFE-FC49-4D04-A507-9806D2204D8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488" name="楕円 487">
          <a:extLst>
            <a:ext uri="{FF2B5EF4-FFF2-40B4-BE49-F238E27FC236}">
              <a16:creationId xmlns:a16="http://schemas.microsoft.com/office/drawing/2014/main" id="{2DCF28CD-0A4B-442D-9306-7D44B07BBF91}"/>
            </a:ext>
          </a:extLst>
        </xdr:cNvPr>
        <xdr:cNvSpPr/>
      </xdr:nvSpPr>
      <xdr:spPr>
        <a:xfrm>
          <a:off x="22110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132097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8AD59610-5B85-47FD-828C-3AB2D2081434}"/>
            </a:ext>
          </a:extLst>
        </xdr:cNvPr>
        <xdr:cNvSpPr txBox="1"/>
      </xdr:nvSpPr>
      <xdr:spPr>
        <a:xfrm>
          <a:off x="22199600"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101600</xdr:rowOff>
    </xdr:from>
    <xdr:to>
      <xdr:col>112</xdr:col>
      <xdr:colOff>38100</xdr:colOff>
      <xdr:row>39</xdr:row>
      <xdr:rowOff>31750</xdr:rowOff>
    </xdr:to>
    <xdr:sp macro="" textlink="">
      <xdr:nvSpPr>
        <xdr:cNvPr id="490" name="楕円 489">
          <a:extLst>
            <a:ext uri="{FF2B5EF4-FFF2-40B4-BE49-F238E27FC236}">
              <a16:creationId xmlns:a16="http://schemas.microsoft.com/office/drawing/2014/main" id="{D0EEC6E6-E208-47AE-B2E9-FA2C7146C066}"/>
            </a:ext>
          </a:extLst>
        </xdr:cNvPr>
        <xdr:cNvSpPr/>
      </xdr:nvSpPr>
      <xdr:spPr>
        <a:xfrm>
          <a:off x="21272500" y="661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152400</xdr:rowOff>
    </xdr:from>
    <xdr:to>
      <xdr:col>116</xdr:col>
      <xdr:colOff>63500</xdr:colOff>
      <xdr:row>38</xdr:row>
      <xdr:rowOff>160020</xdr:rowOff>
    </xdr:to>
    <xdr:cxnSp macro="">
      <xdr:nvCxnSpPr>
        <xdr:cNvPr id="491" name="直線コネクタ 490">
          <a:extLst>
            <a:ext uri="{FF2B5EF4-FFF2-40B4-BE49-F238E27FC236}">
              <a16:creationId xmlns:a16="http://schemas.microsoft.com/office/drawing/2014/main" id="{E93C2430-151A-4D81-810D-B1C9528F7075}"/>
            </a:ext>
          </a:extLst>
        </xdr:cNvPr>
        <xdr:cNvCxnSpPr/>
      </xdr:nvCxnSpPr>
      <xdr:spPr>
        <a:xfrm>
          <a:off x="21323300" y="6667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109220</xdr:rowOff>
    </xdr:from>
    <xdr:to>
      <xdr:col>107</xdr:col>
      <xdr:colOff>101600</xdr:colOff>
      <xdr:row>38</xdr:row>
      <xdr:rowOff>39370</xdr:rowOff>
    </xdr:to>
    <xdr:sp macro="" textlink="">
      <xdr:nvSpPr>
        <xdr:cNvPr id="492" name="楕円 491">
          <a:extLst>
            <a:ext uri="{FF2B5EF4-FFF2-40B4-BE49-F238E27FC236}">
              <a16:creationId xmlns:a16="http://schemas.microsoft.com/office/drawing/2014/main" id="{F9302080-68BE-4755-8631-232A9B5CE828}"/>
            </a:ext>
          </a:extLst>
        </xdr:cNvPr>
        <xdr:cNvSpPr/>
      </xdr:nvSpPr>
      <xdr:spPr>
        <a:xfrm>
          <a:off x="20383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160020</xdr:rowOff>
    </xdr:from>
    <xdr:to>
      <xdr:col>111</xdr:col>
      <xdr:colOff>177800</xdr:colOff>
      <xdr:row>38</xdr:row>
      <xdr:rowOff>152400</xdr:rowOff>
    </xdr:to>
    <xdr:cxnSp macro="">
      <xdr:nvCxnSpPr>
        <xdr:cNvPr id="493" name="直線コネクタ 492">
          <a:extLst>
            <a:ext uri="{FF2B5EF4-FFF2-40B4-BE49-F238E27FC236}">
              <a16:creationId xmlns:a16="http://schemas.microsoft.com/office/drawing/2014/main" id="{B4BC23BA-5434-444D-A1C2-86B43D42B4B4}"/>
            </a:ext>
          </a:extLst>
        </xdr:cNvPr>
        <xdr:cNvCxnSpPr/>
      </xdr:nvCxnSpPr>
      <xdr:spPr>
        <a:xfrm>
          <a:off x="20434300" y="6503670"/>
          <a:ext cx="8890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17780</xdr:rowOff>
    </xdr:from>
    <xdr:to>
      <xdr:col>102</xdr:col>
      <xdr:colOff>165100</xdr:colOff>
      <xdr:row>38</xdr:row>
      <xdr:rowOff>119380</xdr:rowOff>
    </xdr:to>
    <xdr:sp macro="" textlink="">
      <xdr:nvSpPr>
        <xdr:cNvPr id="494" name="楕円 493">
          <a:extLst>
            <a:ext uri="{FF2B5EF4-FFF2-40B4-BE49-F238E27FC236}">
              <a16:creationId xmlns:a16="http://schemas.microsoft.com/office/drawing/2014/main" id="{B61FCC4F-3F27-4E04-96D1-76F6B26C963A}"/>
            </a:ext>
          </a:extLst>
        </xdr:cNvPr>
        <xdr:cNvSpPr/>
      </xdr:nvSpPr>
      <xdr:spPr>
        <a:xfrm>
          <a:off x="19494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160020</xdr:rowOff>
    </xdr:from>
    <xdr:to>
      <xdr:col>107</xdr:col>
      <xdr:colOff>50800</xdr:colOff>
      <xdr:row>38</xdr:row>
      <xdr:rowOff>68580</xdr:rowOff>
    </xdr:to>
    <xdr:cxnSp macro="">
      <xdr:nvCxnSpPr>
        <xdr:cNvPr id="495" name="直線コネクタ 494">
          <a:extLst>
            <a:ext uri="{FF2B5EF4-FFF2-40B4-BE49-F238E27FC236}">
              <a16:creationId xmlns:a16="http://schemas.microsoft.com/office/drawing/2014/main" id="{806AF7CD-A8C5-4A31-9B4B-9793213A9F54}"/>
            </a:ext>
          </a:extLst>
        </xdr:cNvPr>
        <xdr:cNvCxnSpPr/>
      </xdr:nvCxnSpPr>
      <xdr:spPr>
        <a:xfrm flipV="1">
          <a:off x="19545300" y="65036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21590</xdr:rowOff>
    </xdr:from>
    <xdr:to>
      <xdr:col>98</xdr:col>
      <xdr:colOff>38100</xdr:colOff>
      <xdr:row>38</xdr:row>
      <xdr:rowOff>123190</xdr:rowOff>
    </xdr:to>
    <xdr:sp macro="" textlink="">
      <xdr:nvSpPr>
        <xdr:cNvPr id="496" name="楕円 495">
          <a:extLst>
            <a:ext uri="{FF2B5EF4-FFF2-40B4-BE49-F238E27FC236}">
              <a16:creationId xmlns:a16="http://schemas.microsoft.com/office/drawing/2014/main" id="{805A0B49-539B-422B-A7DB-A30470288A19}"/>
            </a:ext>
          </a:extLst>
        </xdr:cNvPr>
        <xdr:cNvSpPr/>
      </xdr:nvSpPr>
      <xdr:spPr>
        <a:xfrm>
          <a:off x="18605500" y="653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68580</xdr:rowOff>
    </xdr:from>
    <xdr:to>
      <xdr:col>102</xdr:col>
      <xdr:colOff>114300</xdr:colOff>
      <xdr:row>38</xdr:row>
      <xdr:rowOff>72390</xdr:rowOff>
    </xdr:to>
    <xdr:cxnSp macro="">
      <xdr:nvCxnSpPr>
        <xdr:cNvPr id="497" name="直線コネクタ 496">
          <a:extLst>
            <a:ext uri="{FF2B5EF4-FFF2-40B4-BE49-F238E27FC236}">
              <a16:creationId xmlns:a16="http://schemas.microsoft.com/office/drawing/2014/main" id="{DE2A4D20-4FA2-40B1-A103-09494C2C5649}"/>
            </a:ext>
          </a:extLst>
        </xdr:cNvPr>
        <xdr:cNvCxnSpPr/>
      </xdr:nvCxnSpPr>
      <xdr:spPr>
        <a:xfrm flipV="1">
          <a:off x="18656300" y="658368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7B5FEF13-2DB3-4682-A26C-430C95D80F3D}"/>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9B4D36DD-4586-42E5-9FE3-5369BFE971B1}"/>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512CB95B-2EAD-4BE7-A701-29FE32AAF9B2}"/>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C0757077-B594-4006-98A6-B2C6DEAAB960}"/>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48277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14764C2D-5062-4703-8C2E-A1CD4D7C801B}"/>
            </a:ext>
          </a:extLst>
        </xdr:cNvPr>
        <xdr:cNvSpPr txBox="1"/>
      </xdr:nvSpPr>
      <xdr:spPr>
        <a:xfrm>
          <a:off x="210757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55897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6E6B0652-A031-43B8-AA3E-CF1AAB532EF9}"/>
            </a:ext>
          </a:extLst>
        </xdr:cNvPr>
        <xdr:cNvSpPr txBox="1"/>
      </xdr:nvSpPr>
      <xdr:spPr>
        <a:xfrm>
          <a:off x="20199427"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135907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32F8F2D-D933-47DF-84C6-9574A9E792D4}"/>
            </a:ext>
          </a:extLst>
        </xdr:cNvPr>
        <xdr:cNvSpPr txBox="1"/>
      </xdr:nvSpPr>
      <xdr:spPr>
        <a:xfrm>
          <a:off x="19310427" y="630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139717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653B2A60-CC95-4C32-8DA4-EFE092337317}"/>
            </a:ext>
          </a:extLst>
        </xdr:cNvPr>
        <xdr:cNvSpPr txBox="1"/>
      </xdr:nvSpPr>
      <xdr:spPr>
        <a:xfrm>
          <a:off x="18421427" y="6311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E4EE9F44-9BEA-4FB9-A0C4-91B4319586B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6543CB59-6A38-408F-A4F7-3B2A95F9447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8881A528-086B-4F7B-84D5-EE5721AF1EC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4336C0C8-8790-4E87-AA19-565928C662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329086B-B6B8-4C2C-A33D-4A675EB18DE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42F6190-177C-4555-BCA8-9069556944B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4A3D074C-5F90-40B6-AA2E-C78019F4021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A57ACC20-DD01-483B-881E-2B6B30CF187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616AFD59-4505-4B40-BB6B-03DE0E81C10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FEB8CDDB-2664-425D-995B-BE3F94D3B4B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366CC2C8-B4A2-48E2-9B2C-22C47001FC4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BEDF2FCC-1F18-47C1-AAC4-B4025E4FF071}"/>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C84054A3-9671-40FC-9C87-036DE613F108}"/>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19B2B6C4-2C90-4270-A065-F8E16B3D2C8E}"/>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EAF06D55-19C0-43E7-993A-317276F44D1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F142E789-C59C-4489-9644-08983FA9FAE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48289237-4606-4752-BF84-A71D2E4C912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9EB010C3-EA24-48B8-9836-920A2F22C44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455E1E6B-B9AD-4C60-A5CC-7A7F0697E5DE}"/>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64384162-9089-40CB-8E82-D78F5AB5331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661B2327-759B-4FF4-AC94-18269D4F708D}"/>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FA7CF074-8783-4B4D-8DC4-2E6D640584C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70C09556-27CC-494F-821B-6997383BFA9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B4B0E551-AFC2-4F26-B5B3-97953BB972E4}"/>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E711C38D-30C4-4BE6-9182-97F962DEA578}"/>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D521BDEF-D6DD-4CB0-BBF8-7D070B646074}"/>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4C9EC9E-9876-4C3E-9409-DB7742E9BD94}"/>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E1CDF28D-3069-4588-8E72-27F90342321C}"/>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5165FEEC-55E5-4D15-9D83-BF89F8F5A0D4}"/>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7BC8BE0-ED52-42DB-A25A-301B3A0D4588}"/>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40D37A83-2441-4FD5-88AC-8B564C7F6A09}"/>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76BCC30F-69B7-4E27-907D-C159938FF7F7}"/>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C2CE6F2B-2D58-4BDA-B380-80E7011E96FC}"/>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63902C9F-3541-4C98-877D-CE0AC77689A3}"/>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82B93792-7A57-4CD0-B070-3900A10192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9302B1E0-5AF1-4AED-BC46-E480F6F15E8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F1ED3A3D-C00C-4348-8EFF-5813EACED12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B4D963DF-1C6A-44BE-8593-13ECD47176E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17D469E-9B4C-4F24-A575-16C14F4FA75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55880</xdr:rowOff>
    </xdr:from>
    <xdr:to>
      <xdr:col>85</xdr:col>
      <xdr:colOff>177800</xdr:colOff>
      <xdr:row>62</xdr:row>
      <xdr:rowOff>157480</xdr:rowOff>
    </xdr:to>
    <xdr:sp macro="" textlink="">
      <xdr:nvSpPr>
        <xdr:cNvPr id="545" name="楕円 544">
          <a:extLst>
            <a:ext uri="{FF2B5EF4-FFF2-40B4-BE49-F238E27FC236}">
              <a16:creationId xmlns:a16="http://schemas.microsoft.com/office/drawing/2014/main" id="{696A07EE-6680-43BF-9679-75AFE5917A23}"/>
            </a:ext>
          </a:extLst>
        </xdr:cNvPr>
        <xdr:cNvSpPr/>
      </xdr:nvSpPr>
      <xdr:spPr>
        <a:xfrm>
          <a:off x="162687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34307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6B94EC49-D458-4D67-BB72-4C03D62219C3}"/>
            </a:ext>
          </a:extLst>
        </xdr:cNvPr>
        <xdr:cNvSpPr txBox="1"/>
      </xdr:nvSpPr>
      <xdr:spPr>
        <a:xfrm>
          <a:off x="16357600"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59690</xdr:rowOff>
    </xdr:from>
    <xdr:to>
      <xdr:col>81</xdr:col>
      <xdr:colOff>101600</xdr:colOff>
      <xdr:row>62</xdr:row>
      <xdr:rowOff>161290</xdr:rowOff>
    </xdr:to>
    <xdr:sp macro="" textlink="">
      <xdr:nvSpPr>
        <xdr:cNvPr id="547" name="楕円 546">
          <a:extLst>
            <a:ext uri="{FF2B5EF4-FFF2-40B4-BE49-F238E27FC236}">
              <a16:creationId xmlns:a16="http://schemas.microsoft.com/office/drawing/2014/main" id="{2B6ABF9A-1246-4F35-87EA-F6848A952856}"/>
            </a:ext>
          </a:extLst>
        </xdr:cNvPr>
        <xdr:cNvSpPr/>
      </xdr:nvSpPr>
      <xdr:spPr>
        <a:xfrm>
          <a:off x="15430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106680</xdr:rowOff>
    </xdr:from>
    <xdr:to>
      <xdr:col>85</xdr:col>
      <xdr:colOff>127000</xdr:colOff>
      <xdr:row>62</xdr:row>
      <xdr:rowOff>110490</xdr:rowOff>
    </xdr:to>
    <xdr:cxnSp macro="">
      <xdr:nvCxnSpPr>
        <xdr:cNvPr id="548" name="直線コネクタ 547">
          <a:extLst>
            <a:ext uri="{FF2B5EF4-FFF2-40B4-BE49-F238E27FC236}">
              <a16:creationId xmlns:a16="http://schemas.microsoft.com/office/drawing/2014/main" id="{FAC9189B-60E5-4B7F-A677-03AA1C26D0EF}"/>
            </a:ext>
          </a:extLst>
        </xdr:cNvPr>
        <xdr:cNvCxnSpPr/>
      </xdr:nvCxnSpPr>
      <xdr:spPr>
        <a:xfrm flipV="1">
          <a:off x="15481300" y="1073658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15875</xdr:rowOff>
    </xdr:from>
    <xdr:to>
      <xdr:col>76</xdr:col>
      <xdr:colOff>165100</xdr:colOff>
      <xdr:row>62</xdr:row>
      <xdr:rowOff>117475</xdr:rowOff>
    </xdr:to>
    <xdr:sp macro="" textlink="">
      <xdr:nvSpPr>
        <xdr:cNvPr id="549" name="楕円 548">
          <a:extLst>
            <a:ext uri="{FF2B5EF4-FFF2-40B4-BE49-F238E27FC236}">
              <a16:creationId xmlns:a16="http://schemas.microsoft.com/office/drawing/2014/main" id="{FC69C161-FD8B-4709-9525-3888053EEDEF}"/>
            </a:ext>
          </a:extLst>
        </xdr:cNvPr>
        <xdr:cNvSpPr/>
      </xdr:nvSpPr>
      <xdr:spPr>
        <a:xfrm>
          <a:off x="14541500" y="1064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66675</xdr:rowOff>
    </xdr:from>
    <xdr:to>
      <xdr:col>81</xdr:col>
      <xdr:colOff>50800</xdr:colOff>
      <xdr:row>62</xdr:row>
      <xdr:rowOff>110490</xdr:rowOff>
    </xdr:to>
    <xdr:cxnSp macro="">
      <xdr:nvCxnSpPr>
        <xdr:cNvPr id="550" name="直線コネクタ 549">
          <a:extLst>
            <a:ext uri="{FF2B5EF4-FFF2-40B4-BE49-F238E27FC236}">
              <a16:creationId xmlns:a16="http://schemas.microsoft.com/office/drawing/2014/main" id="{B9D22971-0FEB-41A5-9EF5-E04281408EA5}"/>
            </a:ext>
          </a:extLst>
        </xdr:cNvPr>
        <xdr:cNvCxnSpPr/>
      </xdr:nvCxnSpPr>
      <xdr:spPr>
        <a:xfrm>
          <a:off x="14592300" y="106965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4445</xdr:rowOff>
    </xdr:from>
    <xdr:to>
      <xdr:col>72</xdr:col>
      <xdr:colOff>38100</xdr:colOff>
      <xdr:row>62</xdr:row>
      <xdr:rowOff>106045</xdr:rowOff>
    </xdr:to>
    <xdr:sp macro="" textlink="">
      <xdr:nvSpPr>
        <xdr:cNvPr id="551" name="楕円 550">
          <a:extLst>
            <a:ext uri="{FF2B5EF4-FFF2-40B4-BE49-F238E27FC236}">
              <a16:creationId xmlns:a16="http://schemas.microsoft.com/office/drawing/2014/main" id="{C394CA99-D4AD-473E-AC4B-FB3E8209B378}"/>
            </a:ext>
          </a:extLst>
        </xdr:cNvPr>
        <xdr:cNvSpPr/>
      </xdr:nvSpPr>
      <xdr:spPr>
        <a:xfrm>
          <a:off x="13652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55245</xdr:rowOff>
    </xdr:from>
    <xdr:to>
      <xdr:col>76</xdr:col>
      <xdr:colOff>114300</xdr:colOff>
      <xdr:row>62</xdr:row>
      <xdr:rowOff>66675</xdr:rowOff>
    </xdr:to>
    <xdr:cxnSp macro="">
      <xdr:nvCxnSpPr>
        <xdr:cNvPr id="552" name="直線コネクタ 551">
          <a:extLst>
            <a:ext uri="{FF2B5EF4-FFF2-40B4-BE49-F238E27FC236}">
              <a16:creationId xmlns:a16="http://schemas.microsoft.com/office/drawing/2014/main" id="{B7151CCE-249A-47E6-9112-5506FF6050C6}"/>
            </a:ext>
          </a:extLst>
        </xdr:cNvPr>
        <xdr:cNvCxnSpPr/>
      </xdr:nvCxnSpPr>
      <xdr:spPr>
        <a:xfrm>
          <a:off x="13703300" y="106851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156845</xdr:rowOff>
    </xdr:from>
    <xdr:to>
      <xdr:col>67</xdr:col>
      <xdr:colOff>101600</xdr:colOff>
      <xdr:row>62</xdr:row>
      <xdr:rowOff>86995</xdr:rowOff>
    </xdr:to>
    <xdr:sp macro="" textlink="">
      <xdr:nvSpPr>
        <xdr:cNvPr id="553" name="楕円 552">
          <a:extLst>
            <a:ext uri="{FF2B5EF4-FFF2-40B4-BE49-F238E27FC236}">
              <a16:creationId xmlns:a16="http://schemas.microsoft.com/office/drawing/2014/main" id="{F383049F-3F6D-4D60-99A5-290353669FDE}"/>
            </a:ext>
          </a:extLst>
        </xdr:cNvPr>
        <xdr:cNvSpPr/>
      </xdr:nvSpPr>
      <xdr:spPr>
        <a:xfrm>
          <a:off x="12763500" y="1061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36195</xdr:rowOff>
    </xdr:from>
    <xdr:to>
      <xdr:col>71</xdr:col>
      <xdr:colOff>177800</xdr:colOff>
      <xdr:row>62</xdr:row>
      <xdr:rowOff>55245</xdr:rowOff>
    </xdr:to>
    <xdr:cxnSp macro="">
      <xdr:nvCxnSpPr>
        <xdr:cNvPr id="554" name="直線コネクタ 553">
          <a:extLst>
            <a:ext uri="{FF2B5EF4-FFF2-40B4-BE49-F238E27FC236}">
              <a16:creationId xmlns:a16="http://schemas.microsoft.com/office/drawing/2014/main" id="{49D83450-B6F6-4D80-82A7-AC604EB77089}"/>
            </a:ext>
          </a:extLst>
        </xdr:cNvPr>
        <xdr:cNvCxnSpPr/>
      </xdr:nvCxnSpPr>
      <xdr:spPr>
        <a:xfrm>
          <a:off x="12814300" y="106660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9AC2FFF2-2130-44B4-9E6B-107215DDD571}"/>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18068142-B01F-41C5-AC0E-C713FDDB1A8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27F5CFB0-4115-4F8A-84BE-6A9C5BEA0D95}"/>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D46921EA-2FEA-442E-A038-E995D4848C35}"/>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6367</xdr:rowOff>
    </xdr:from>
    <xdr:ext cx="405111" cy="259045"/>
    <xdr:sp macro="" textlink="">
      <xdr:nvSpPr>
        <xdr:cNvPr id="559" name="n_1mainValue【学校施設】&#10;有形固定資産減価償却率">
          <a:extLst>
            <a:ext uri="{FF2B5EF4-FFF2-40B4-BE49-F238E27FC236}">
              <a16:creationId xmlns:a16="http://schemas.microsoft.com/office/drawing/2014/main" id="{6ED84C36-5832-49EC-97C5-4CB1A99F11EC}"/>
            </a:ext>
          </a:extLst>
        </xdr:cNvPr>
        <xdr:cNvSpPr txBox="1"/>
      </xdr:nvSpPr>
      <xdr:spPr>
        <a:xfrm>
          <a:off x="15266044" y="10464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134002</xdr:rowOff>
    </xdr:from>
    <xdr:ext cx="405111" cy="259045"/>
    <xdr:sp macro="" textlink="">
      <xdr:nvSpPr>
        <xdr:cNvPr id="560" name="n_2mainValue【学校施設】&#10;有形固定資産減価償却率">
          <a:extLst>
            <a:ext uri="{FF2B5EF4-FFF2-40B4-BE49-F238E27FC236}">
              <a16:creationId xmlns:a16="http://schemas.microsoft.com/office/drawing/2014/main" id="{ED522A68-F1F4-4C42-ADF7-11A476CF7546}"/>
            </a:ext>
          </a:extLst>
        </xdr:cNvPr>
        <xdr:cNvSpPr txBox="1"/>
      </xdr:nvSpPr>
      <xdr:spPr>
        <a:xfrm>
          <a:off x="14389744" y="1042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122572</xdr:rowOff>
    </xdr:from>
    <xdr:ext cx="405111" cy="259045"/>
    <xdr:sp macro="" textlink="">
      <xdr:nvSpPr>
        <xdr:cNvPr id="561" name="n_3mainValue【学校施設】&#10;有形固定資産減価償却率">
          <a:extLst>
            <a:ext uri="{FF2B5EF4-FFF2-40B4-BE49-F238E27FC236}">
              <a16:creationId xmlns:a16="http://schemas.microsoft.com/office/drawing/2014/main" id="{EAA2CCFC-8AE3-4BCE-A907-33BF721ECDEB}"/>
            </a:ext>
          </a:extLst>
        </xdr:cNvPr>
        <xdr:cNvSpPr txBox="1"/>
      </xdr:nvSpPr>
      <xdr:spPr>
        <a:xfrm>
          <a:off x="13500744" y="104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103522</xdr:rowOff>
    </xdr:from>
    <xdr:ext cx="405111" cy="259045"/>
    <xdr:sp macro="" textlink="">
      <xdr:nvSpPr>
        <xdr:cNvPr id="562" name="n_4mainValue【学校施設】&#10;有形固定資産減価償却率">
          <a:extLst>
            <a:ext uri="{FF2B5EF4-FFF2-40B4-BE49-F238E27FC236}">
              <a16:creationId xmlns:a16="http://schemas.microsoft.com/office/drawing/2014/main" id="{7DB35637-3F10-4371-81C3-F583D42E314E}"/>
            </a:ext>
          </a:extLst>
        </xdr:cNvPr>
        <xdr:cNvSpPr txBox="1"/>
      </xdr:nvSpPr>
      <xdr:spPr>
        <a:xfrm>
          <a:off x="12611744" y="1039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83CC23A2-CAAC-4A00-93D6-25D521FE73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ACB4357D-95DF-4817-A07B-DE2285A1790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8B4E89CB-9CD3-4346-A1CB-20FB45587B5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668FEB0A-B7A7-4B9D-906E-3AEA84EF75A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30DE7894-6289-4033-8EB6-176C1B1C05B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A9833593-30BC-4083-99A1-E87C00E7B55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86C32821-5D52-4FCD-BC0E-7C5BC9000F1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FC23E52A-4AC3-4FC9-B094-87414300996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AD78DD86-8C65-4EF5-9DE4-2FCB0AC0F1D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FCCE32F2-593F-4A36-AE70-EEBB6132C2F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BB93F67D-8A94-4B89-ACAB-820C7FD7BE9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DD236228-AD12-4749-BC4C-873968E1A226}"/>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628DAA1E-9E10-4F3E-980A-3F40A906812C}"/>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D02469B2-D67E-4F42-A362-E23E502BC8A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9C5FF88E-9109-4693-AEBB-5D62B065D82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CBE6FF67-490D-4CDE-85AD-62B7802789D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F64D0445-2ABC-4FDE-AB7D-7AA9A57192E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AF1E9171-A8A8-4CE0-9D39-2D349C4ED74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B07C812C-DB19-401F-853D-BD698F7202B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95CA41AC-B4D0-4080-A2BE-0B10EA42717C}"/>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2B23FC3B-BCBE-4ACD-8B1B-DF97BADC114C}"/>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689BDDA5-FE4C-40DD-BFCB-B9D6A80E11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290381F8-F88D-43EC-AB81-28B02566671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5FE7D79D-AF7F-47FA-B633-C94BAE46A36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E835E34D-B62A-44FD-9D81-4668E2F84553}"/>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C22A3A04-21D5-42EB-B1EC-EFFC430D88B3}"/>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2446A2AE-4E63-4265-963B-79B544066165}"/>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E0011D6-1E2C-49F0-802D-1587906539CF}"/>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48E96F07-6B1A-4120-96D0-C20EF2E52A5E}"/>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2" name="【学校施設】&#10;一人当たり面積平均値テキスト">
          <a:extLst>
            <a:ext uri="{FF2B5EF4-FFF2-40B4-BE49-F238E27FC236}">
              <a16:creationId xmlns:a16="http://schemas.microsoft.com/office/drawing/2014/main" id="{EF4B3904-204F-400D-8B1D-A6AA11945596}"/>
            </a:ext>
          </a:extLst>
        </xdr:cNvPr>
        <xdr:cNvSpPr txBox="1"/>
      </xdr:nvSpPr>
      <xdr:spPr>
        <a:xfrm>
          <a:off x="22199600" y="10319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8AD12F00-E333-4382-8B04-99144316CFB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0FB5B636-1286-4CF0-8557-64C6AC30BDA6}"/>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113EA38A-3EF6-43A7-BD87-A39C05B3049A}"/>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8A7DED01-3A81-45B8-B7E6-06F46AB1C06D}"/>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5876955F-34C6-48A3-A676-791606D905B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5963863-D15D-437B-BA1C-30658497C19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553564A1-1AE1-44D0-8F7B-0A19470A94B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5BBDC744-C8A3-4F1C-B449-AF4CC041AA3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ADC574D9-872E-479B-988E-17CE0E5601E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D13F543B-4D37-425A-857B-C23B5122419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26924</xdr:rowOff>
    </xdr:from>
    <xdr:to>
      <xdr:col>116</xdr:col>
      <xdr:colOff>114300</xdr:colOff>
      <xdr:row>63</xdr:row>
      <xdr:rowOff>128524</xdr:rowOff>
    </xdr:to>
    <xdr:sp macro="" textlink="">
      <xdr:nvSpPr>
        <xdr:cNvPr id="603" name="楕円 602">
          <a:extLst>
            <a:ext uri="{FF2B5EF4-FFF2-40B4-BE49-F238E27FC236}">
              <a16:creationId xmlns:a16="http://schemas.microsoft.com/office/drawing/2014/main" id="{500B1C97-3945-4715-9E5E-C6546D9800E1}"/>
            </a:ext>
          </a:extLst>
        </xdr:cNvPr>
        <xdr:cNvSpPr/>
      </xdr:nvSpPr>
      <xdr:spPr>
        <a:xfrm>
          <a:off x="22110700" y="1082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113301</xdr:rowOff>
    </xdr:from>
    <xdr:ext cx="469744" cy="259045"/>
    <xdr:sp macro="" textlink="">
      <xdr:nvSpPr>
        <xdr:cNvPr id="604" name="【学校施設】&#10;一人当たり面積該当値テキスト">
          <a:extLst>
            <a:ext uri="{FF2B5EF4-FFF2-40B4-BE49-F238E27FC236}">
              <a16:creationId xmlns:a16="http://schemas.microsoft.com/office/drawing/2014/main" id="{63427791-7FB9-4419-9AEF-9B890C254B6F}"/>
            </a:ext>
          </a:extLst>
        </xdr:cNvPr>
        <xdr:cNvSpPr txBox="1"/>
      </xdr:nvSpPr>
      <xdr:spPr>
        <a:xfrm>
          <a:off x="22199600" y="1074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27686</xdr:rowOff>
    </xdr:from>
    <xdr:to>
      <xdr:col>112</xdr:col>
      <xdr:colOff>38100</xdr:colOff>
      <xdr:row>63</xdr:row>
      <xdr:rowOff>129286</xdr:rowOff>
    </xdr:to>
    <xdr:sp macro="" textlink="">
      <xdr:nvSpPr>
        <xdr:cNvPr id="605" name="楕円 604">
          <a:extLst>
            <a:ext uri="{FF2B5EF4-FFF2-40B4-BE49-F238E27FC236}">
              <a16:creationId xmlns:a16="http://schemas.microsoft.com/office/drawing/2014/main" id="{BBA9C063-AE34-4134-8952-FAE87757CE1F}"/>
            </a:ext>
          </a:extLst>
        </xdr:cNvPr>
        <xdr:cNvSpPr/>
      </xdr:nvSpPr>
      <xdr:spPr>
        <a:xfrm>
          <a:off x="21272500" y="10829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77724</xdr:rowOff>
    </xdr:from>
    <xdr:to>
      <xdr:col>116</xdr:col>
      <xdr:colOff>63500</xdr:colOff>
      <xdr:row>63</xdr:row>
      <xdr:rowOff>78486</xdr:rowOff>
    </xdr:to>
    <xdr:cxnSp macro="">
      <xdr:nvCxnSpPr>
        <xdr:cNvPr id="606" name="直線コネクタ 605">
          <a:extLst>
            <a:ext uri="{FF2B5EF4-FFF2-40B4-BE49-F238E27FC236}">
              <a16:creationId xmlns:a16="http://schemas.microsoft.com/office/drawing/2014/main" id="{B023C3AA-E491-483B-B578-CF15FDD49BDA}"/>
            </a:ext>
          </a:extLst>
        </xdr:cNvPr>
        <xdr:cNvCxnSpPr/>
      </xdr:nvCxnSpPr>
      <xdr:spPr>
        <a:xfrm flipV="1">
          <a:off x="21323300" y="10879074"/>
          <a:ext cx="8382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26162</xdr:rowOff>
    </xdr:from>
    <xdr:to>
      <xdr:col>107</xdr:col>
      <xdr:colOff>101600</xdr:colOff>
      <xdr:row>63</xdr:row>
      <xdr:rowOff>127762</xdr:rowOff>
    </xdr:to>
    <xdr:sp macro="" textlink="">
      <xdr:nvSpPr>
        <xdr:cNvPr id="607" name="楕円 606">
          <a:extLst>
            <a:ext uri="{FF2B5EF4-FFF2-40B4-BE49-F238E27FC236}">
              <a16:creationId xmlns:a16="http://schemas.microsoft.com/office/drawing/2014/main" id="{739BB209-D166-4DF0-8777-3858B3AA77A6}"/>
            </a:ext>
          </a:extLst>
        </xdr:cNvPr>
        <xdr:cNvSpPr/>
      </xdr:nvSpPr>
      <xdr:spPr>
        <a:xfrm>
          <a:off x="20383500" y="10827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76962</xdr:rowOff>
    </xdr:from>
    <xdr:to>
      <xdr:col>111</xdr:col>
      <xdr:colOff>177800</xdr:colOff>
      <xdr:row>63</xdr:row>
      <xdr:rowOff>78486</xdr:rowOff>
    </xdr:to>
    <xdr:cxnSp macro="">
      <xdr:nvCxnSpPr>
        <xdr:cNvPr id="608" name="直線コネクタ 607">
          <a:extLst>
            <a:ext uri="{FF2B5EF4-FFF2-40B4-BE49-F238E27FC236}">
              <a16:creationId xmlns:a16="http://schemas.microsoft.com/office/drawing/2014/main" id="{4ACCB460-FD3B-4498-BD4A-52D3E2C88BB3}"/>
            </a:ext>
          </a:extLst>
        </xdr:cNvPr>
        <xdr:cNvCxnSpPr/>
      </xdr:nvCxnSpPr>
      <xdr:spPr>
        <a:xfrm>
          <a:off x="20434300" y="1087831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609" name="楕円 608">
          <a:extLst>
            <a:ext uri="{FF2B5EF4-FFF2-40B4-BE49-F238E27FC236}">
              <a16:creationId xmlns:a16="http://schemas.microsoft.com/office/drawing/2014/main" id="{9F162973-51BE-41F2-A48F-D5CF690A26D2}"/>
            </a:ext>
          </a:extLst>
        </xdr:cNvPr>
        <xdr:cNvSpPr/>
      </xdr:nvSpPr>
      <xdr:spPr>
        <a:xfrm>
          <a:off x="19494500" y="1082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76962</xdr:rowOff>
    </xdr:to>
    <xdr:cxnSp macro="">
      <xdr:nvCxnSpPr>
        <xdr:cNvPr id="610" name="直線コネクタ 609">
          <a:extLst>
            <a:ext uri="{FF2B5EF4-FFF2-40B4-BE49-F238E27FC236}">
              <a16:creationId xmlns:a16="http://schemas.microsoft.com/office/drawing/2014/main" id="{25E93F11-DE84-4B00-95CE-9D9DB139FBAF}"/>
            </a:ext>
          </a:extLst>
        </xdr:cNvPr>
        <xdr:cNvCxnSpPr/>
      </xdr:nvCxnSpPr>
      <xdr:spPr>
        <a:xfrm>
          <a:off x="19545300" y="1087678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28448</xdr:rowOff>
    </xdr:from>
    <xdr:to>
      <xdr:col>98</xdr:col>
      <xdr:colOff>38100</xdr:colOff>
      <xdr:row>63</xdr:row>
      <xdr:rowOff>130048</xdr:rowOff>
    </xdr:to>
    <xdr:sp macro="" textlink="">
      <xdr:nvSpPr>
        <xdr:cNvPr id="611" name="楕円 610">
          <a:extLst>
            <a:ext uri="{FF2B5EF4-FFF2-40B4-BE49-F238E27FC236}">
              <a16:creationId xmlns:a16="http://schemas.microsoft.com/office/drawing/2014/main" id="{FB9A609A-E30D-4B13-988F-C708DBC03ADC}"/>
            </a:ext>
          </a:extLst>
        </xdr:cNvPr>
        <xdr:cNvSpPr/>
      </xdr:nvSpPr>
      <xdr:spPr>
        <a:xfrm>
          <a:off x="18605500" y="1082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79248</xdr:rowOff>
    </xdr:to>
    <xdr:cxnSp macro="">
      <xdr:nvCxnSpPr>
        <xdr:cNvPr id="612" name="直線コネクタ 611">
          <a:extLst>
            <a:ext uri="{FF2B5EF4-FFF2-40B4-BE49-F238E27FC236}">
              <a16:creationId xmlns:a16="http://schemas.microsoft.com/office/drawing/2014/main" id="{3E6D1EE9-91A2-4DB3-8720-6295791D41A9}"/>
            </a:ext>
          </a:extLst>
        </xdr:cNvPr>
        <xdr:cNvCxnSpPr/>
      </xdr:nvCxnSpPr>
      <xdr:spPr>
        <a:xfrm flipV="1">
          <a:off x="18656300" y="10876788"/>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3" name="n_1aveValue【学校施設】&#10;一人当たり面積">
          <a:extLst>
            <a:ext uri="{FF2B5EF4-FFF2-40B4-BE49-F238E27FC236}">
              <a16:creationId xmlns:a16="http://schemas.microsoft.com/office/drawing/2014/main" id="{7BAB0642-0F15-408A-A1A0-EC35EC15DFCE}"/>
            </a:ext>
          </a:extLst>
        </xdr:cNvPr>
        <xdr:cNvSpPr txBox="1"/>
      </xdr:nvSpPr>
      <xdr:spPr>
        <a:xfrm>
          <a:off x="21075727" y="1024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4" name="n_2aveValue【学校施設】&#10;一人当たり面積">
          <a:extLst>
            <a:ext uri="{FF2B5EF4-FFF2-40B4-BE49-F238E27FC236}">
              <a16:creationId xmlns:a16="http://schemas.microsoft.com/office/drawing/2014/main" id="{516C96EF-EAD6-44DF-9389-DDE0FCC34674}"/>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5" name="n_3aveValue【学校施設】&#10;一人当たり面積">
          <a:extLst>
            <a:ext uri="{FF2B5EF4-FFF2-40B4-BE49-F238E27FC236}">
              <a16:creationId xmlns:a16="http://schemas.microsoft.com/office/drawing/2014/main" id="{38EA5506-FF05-409F-9C37-5D2E6BE18E3D}"/>
            </a:ext>
          </a:extLst>
        </xdr:cNvPr>
        <xdr:cNvSpPr txBox="1"/>
      </xdr:nvSpPr>
      <xdr:spPr>
        <a:xfrm>
          <a:off x="19310427" y="1024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6" name="n_4aveValue【学校施設】&#10;一人当たり面積">
          <a:extLst>
            <a:ext uri="{FF2B5EF4-FFF2-40B4-BE49-F238E27FC236}">
              <a16:creationId xmlns:a16="http://schemas.microsoft.com/office/drawing/2014/main" id="{126903D1-9DFF-4B7F-B10C-ABBDB07BC78B}"/>
            </a:ext>
          </a:extLst>
        </xdr:cNvPr>
        <xdr:cNvSpPr txBox="1"/>
      </xdr:nvSpPr>
      <xdr:spPr>
        <a:xfrm>
          <a:off x="18421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120413</xdr:rowOff>
    </xdr:from>
    <xdr:ext cx="469744" cy="259045"/>
    <xdr:sp macro="" textlink="">
      <xdr:nvSpPr>
        <xdr:cNvPr id="617" name="n_1mainValue【学校施設】&#10;一人当たり面積">
          <a:extLst>
            <a:ext uri="{FF2B5EF4-FFF2-40B4-BE49-F238E27FC236}">
              <a16:creationId xmlns:a16="http://schemas.microsoft.com/office/drawing/2014/main" id="{717D7D0E-E456-42A3-9A37-E9E400DE619E}"/>
            </a:ext>
          </a:extLst>
        </xdr:cNvPr>
        <xdr:cNvSpPr txBox="1"/>
      </xdr:nvSpPr>
      <xdr:spPr>
        <a:xfrm>
          <a:off x="21075727" y="1092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118889</xdr:rowOff>
    </xdr:from>
    <xdr:ext cx="469744" cy="259045"/>
    <xdr:sp macro="" textlink="">
      <xdr:nvSpPr>
        <xdr:cNvPr id="618" name="n_2mainValue【学校施設】&#10;一人当たり面積">
          <a:extLst>
            <a:ext uri="{FF2B5EF4-FFF2-40B4-BE49-F238E27FC236}">
              <a16:creationId xmlns:a16="http://schemas.microsoft.com/office/drawing/2014/main" id="{E98509A3-EB19-4541-B8BB-6459876213E3}"/>
            </a:ext>
          </a:extLst>
        </xdr:cNvPr>
        <xdr:cNvSpPr txBox="1"/>
      </xdr:nvSpPr>
      <xdr:spPr>
        <a:xfrm>
          <a:off x="20199427" y="1092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619" name="n_3mainValue【学校施設】&#10;一人当たり面積">
          <a:extLst>
            <a:ext uri="{FF2B5EF4-FFF2-40B4-BE49-F238E27FC236}">
              <a16:creationId xmlns:a16="http://schemas.microsoft.com/office/drawing/2014/main" id="{B5D8EB85-2A6A-4368-94E5-62B2E30BACBC}"/>
            </a:ext>
          </a:extLst>
        </xdr:cNvPr>
        <xdr:cNvSpPr txBox="1"/>
      </xdr:nvSpPr>
      <xdr:spPr>
        <a:xfrm>
          <a:off x="19310427" y="10918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121175</xdr:rowOff>
    </xdr:from>
    <xdr:ext cx="469744" cy="259045"/>
    <xdr:sp macro="" textlink="">
      <xdr:nvSpPr>
        <xdr:cNvPr id="620" name="n_4mainValue【学校施設】&#10;一人当たり面積">
          <a:extLst>
            <a:ext uri="{FF2B5EF4-FFF2-40B4-BE49-F238E27FC236}">
              <a16:creationId xmlns:a16="http://schemas.microsoft.com/office/drawing/2014/main" id="{580ABB13-83F9-45D3-947A-37032271DE34}"/>
            </a:ext>
          </a:extLst>
        </xdr:cNvPr>
        <xdr:cNvSpPr txBox="1"/>
      </xdr:nvSpPr>
      <xdr:spPr>
        <a:xfrm>
          <a:off x="18421427" y="10922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C893AB7D-1B50-4A9E-92F9-38B3F9BF9E2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7B183A3E-A6D5-40AB-96BF-C795103FBB1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5E8980F1-9068-4750-B09C-BC798EAB14E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CC391D64-F8E9-4191-9715-E559D2BAC8D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3F63FA6C-249D-4E1F-BED7-ADA17BD79B4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FFC2493F-8A70-49E5-ADD5-EAC85842973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A39D9FB9-7101-48E1-ACBC-809870A0787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2C6252E2-0BBD-4280-B988-4162BF41A5D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E92847C8-BF85-4B3A-89E8-2120E922FB0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A8539B5C-0EF4-4C70-8AE9-5EE771F9C9B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7FF12052-D24E-4F6F-8F13-7F32644797B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E669122C-BD36-4043-B016-0CC67DBF9AE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504E693A-0F6F-4E5D-BF00-F04CEDA84AD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B74603F7-ADAF-47D1-AF8F-A41AF5859D3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18A124D8-1663-4B53-961E-BC5AEE22A7D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56CAC64F-30BE-4F11-AA2E-4ED7A018342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54DD2A14-A408-480F-AC9E-3EA4F69F167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1EEF64F6-1D55-4A41-8612-9278BBB4F7BA}"/>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D623CBEF-AEEB-4419-889A-848FADDCCA3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2C947D53-71DE-434F-B3B4-BB179570CDA6}"/>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E94B505D-D001-48CC-A055-DA54B2278AE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C1FD161B-FE32-4954-BCF7-7D7E2810BFE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A6626FC0-0D9A-4425-9658-A3A682C3FE4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6E4DBA18-A5EC-4C28-A8D1-52D474F8B53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EE0EDF85-8202-49E0-A4D7-5E04B1214AC5}"/>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91AB7804-1CA0-4417-B384-1F03BE5F16BB}"/>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92B8BA83-3E07-4101-A4A8-51CCF74F6B0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1D3C94D3-098E-44D2-850A-1D06F62478DD}"/>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E442C6F7-5D62-428E-827C-90AFB0366DBE}"/>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A1DB5036-6384-47E8-AF95-AE15180DA113}"/>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85B80363-0E22-4B34-B342-AE6310272CFD}"/>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4C268840-E5A6-4066-B518-DD10B677FE38}"/>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4B316454-44DE-4488-BE77-1A2C416D3CA5}"/>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3E44162D-1939-40F5-81D1-742B1762DD5E}"/>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6639CB86-2DB4-4960-BF7A-888FB3118795}"/>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790FD87-8216-4478-9AFB-E8C9397BB0E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A1C95634-0E4E-48C4-BA32-3A845CDA8A6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AD0EF4B5-D49F-4837-9E8C-CDE1E07D123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2731116-E0AF-4456-B496-0717C9AF937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AE88823-BAF7-4DBF-8DFE-E9A140EA132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59689</xdr:rowOff>
    </xdr:from>
    <xdr:to>
      <xdr:col>85</xdr:col>
      <xdr:colOff>177800</xdr:colOff>
      <xdr:row>83</xdr:row>
      <xdr:rowOff>161289</xdr:rowOff>
    </xdr:to>
    <xdr:sp macro="" textlink="">
      <xdr:nvSpPr>
        <xdr:cNvPr id="661" name="楕円 660">
          <a:extLst>
            <a:ext uri="{FF2B5EF4-FFF2-40B4-BE49-F238E27FC236}">
              <a16:creationId xmlns:a16="http://schemas.microsoft.com/office/drawing/2014/main" id="{D563C2DC-653D-4CDA-BB61-A5CAEDE7D261}"/>
            </a:ext>
          </a:extLst>
        </xdr:cNvPr>
        <xdr:cNvSpPr/>
      </xdr:nvSpPr>
      <xdr:spPr>
        <a:xfrm>
          <a:off x="162687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38116</xdr:rowOff>
    </xdr:from>
    <xdr:ext cx="405111" cy="259045"/>
    <xdr:sp macro="" textlink="">
      <xdr:nvSpPr>
        <xdr:cNvPr id="662" name="【児童館】&#10;有形固定資産減価償却率該当値テキスト">
          <a:extLst>
            <a:ext uri="{FF2B5EF4-FFF2-40B4-BE49-F238E27FC236}">
              <a16:creationId xmlns:a16="http://schemas.microsoft.com/office/drawing/2014/main" id="{75E1DD63-200E-4224-B2EE-0D99FA010E59}"/>
            </a:ext>
          </a:extLst>
        </xdr:cNvPr>
        <xdr:cNvSpPr txBox="1"/>
      </xdr:nvSpPr>
      <xdr:spPr>
        <a:xfrm>
          <a:off x="16357600"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xdr:rowOff>
    </xdr:from>
    <xdr:to>
      <xdr:col>81</xdr:col>
      <xdr:colOff>101600</xdr:colOff>
      <xdr:row>83</xdr:row>
      <xdr:rowOff>117475</xdr:rowOff>
    </xdr:to>
    <xdr:sp macro="" textlink="">
      <xdr:nvSpPr>
        <xdr:cNvPr id="663" name="楕円 662">
          <a:extLst>
            <a:ext uri="{FF2B5EF4-FFF2-40B4-BE49-F238E27FC236}">
              <a16:creationId xmlns:a16="http://schemas.microsoft.com/office/drawing/2014/main" id="{E7F97D4D-5DED-4274-B9B5-535F66A1FA66}"/>
            </a:ext>
          </a:extLst>
        </xdr:cNvPr>
        <xdr:cNvSpPr/>
      </xdr:nvSpPr>
      <xdr:spPr>
        <a:xfrm>
          <a:off x="15430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66675</xdr:rowOff>
    </xdr:from>
    <xdr:to>
      <xdr:col>85</xdr:col>
      <xdr:colOff>127000</xdr:colOff>
      <xdr:row>83</xdr:row>
      <xdr:rowOff>110489</xdr:rowOff>
    </xdr:to>
    <xdr:cxnSp macro="">
      <xdr:nvCxnSpPr>
        <xdr:cNvPr id="664" name="直線コネクタ 663">
          <a:extLst>
            <a:ext uri="{FF2B5EF4-FFF2-40B4-BE49-F238E27FC236}">
              <a16:creationId xmlns:a16="http://schemas.microsoft.com/office/drawing/2014/main" id="{EC306D18-0200-4C3A-8D2E-0422B1DF0638}"/>
            </a:ext>
          </a:extLst>
        </xdr:cNvPr>
        <xdr:cNvCxnSpPr/>
      </xdr:nvCxnSpPr>
      <xdr:spPr>
        <a:xfrm>
          <a:off x="15481300" y="14297025"/>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147320</xdr:rowOff>
    </xdr:from>
    <xdr:to>
      <xdr:col>76</xdr:col>
      <xdr:colOff>165100</xdr:colOff>
      <xdr:row>83</xdr:row>
      <xdr:rowOff>77470</xdr:rowOff>
    </xdr:to>
    <xdr:sp macro="" textlink="">
      <xdr:nvSpPr>
        <xdr:cNvPr id="665" name="楕円 664">
          <a:extLst>
            <a:ext uri="{FF2B5EF4-FFF2-40B4-BE49-F238E27FC236}">
              <a16:creationId xmlns:a16="http://schemas.microsoft.com/office/drawing/2014/main" id="{EF6B81A5-2CD8-483D-98BA-A70EE51BDA34}"/>
            </a:ext>
          </a:extLst>
        </xdr:cNvPr>
        <xdr:cNvSpPr/>
      </xdr:nvSpPr>
      <xdr:spPr>
        <a:xfrm>
          <a:off x="1454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26670</xdr:rowOff>
    </xdr:from>
    <xdr:to>
      <xdr:col>81</xdr:col>
      <xdr:colOff>50800</xdr:colOff>
      <xdr:row>83</xdr:row>
      <xdr:rowOff>66675</xdr:rowOff>
    </xdr:to>
    <xdr:cxnSp macro="">
      <xdr:nvCxnSpPr>
        <xdr:cNvPr id="666" name="直線コネクタ 665">
          <a:extLst>
            <a:ext uri="{FF2B5EF4-FFF2-40B4-BE49-F238E27FC236}">
              <a16:creationId xmlns:a16="http://schemas.microsoft.com/office/drawing/2014/main" id="{9B89CB48-7C66-47E3-B80E-E3A4DBA26C31}"/>
            </a:ext>
          </a:extLst>
        </xdr:cNvPr>
        <xdr:cNvCxnSpPr/>
      </xdr:nvCxnSpPr>
      <xdr:spPr>
        <a:xfrm>
          <a:off x="14592300" y="14257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107314</xdr:rowOff>
    </xdr:from>
    <xdr:to>
      <xdr:col>72</xdr:col>
      <xdr:colOff>38100</xdr:colOff>
      <xdr:row>83</xdr:row>
      <xdr:rowOff>37464</xdr:rowOff>
    </xdr:to>
    <xdr:sp macro="" textlink="">
      <xdr:nvSpPr>
        <xdr:cNvPr id="667" name="楕円 666">
          <a:extLst>
            <a:ext uri="{FF2B5EF4-FFF2-40B4-BE49-F238E27FC236}">
              <a16:creationId xmlns:a16="http://schemas.microsoft.com/office/drawing/2014/main" id="{1CAF161A-8EBC-407B-B43C-B3A9B7FA1A9D}"/>
            </a:ext>
          </a:extLst>
        </xdr:cNvPr>
        <xdr:cNvSpPr/>
      </xdr:nvSpPr>
      <xdr:spPr>
        <a:xfrm>
          <a:off x="13652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158114</xdr:rowOff>
    </xdr:from>
    <xdr:to>
      <xdr:col>76</xdr:col>
      <xdr:colOff>114300</xdr:colOff>
      <xdr:row>83</xdr:row>
      <xdr:rowOff>26670</xdr:rowOff>
    </xdr:to>
    <xdr:cxnSp macro="">
      <xdr:nvCxnSpPr>
        <xdr:cNvPr id="668" name="直線コネクタ 667">
          <a:extLst>
            <a:ext uri="{FF2B5EF4-FFF2-40B4-BE49-F238E27FC236}">
              <a16:creationId xmlns:a16="http://schemas.microsoft.com/office/drawing/2014/main" id="{3F65CCB3-D024-47C1-831E-8198A28B7CA1}"/>
            </a:ext>
          </a:extLst>
        </xdr:cNvPr>
        <xdr:cNvCxnSpPr/>
      </xdr:nvCxnSpPr>
      <xdr:spPr>
        <a:xfrm>
          <a:off x="13703300" y="1421701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67311</xdr:rowOff>
    </xdr:from>
    <xdr:to>
      <xdr:col>67</xdr:col>
      <xdr:colOff>101600</xdr:colOff>
      <xdr:row>82</xdr:row>
      <xdr:rowOff>168911</xdr:rowOff>
    </xdr:to>
    <xdr:sp macro="" textlink="">
      <xdr:nvSpPr>
        <xdr:cNvPr id="669" name="楕円 668">
          <a:extLst>
            <a:ext uri="{FF2B5EF4-FFF2-40B4-BE49-F238E27FC236}">
              <a16:creationId xmlns:a16="http://schemas.microsoft.com/office/drawing/2014/main" id="{641DFE7C-F741-4FE0-996F-43EE32FA2F62}"/>
            </a:ext>
          </a:extLst>
        </xdr:cNvPr>
        <xdr:cNvSpPr/>
      </xdr:nvSpPr>
      <xdr:spPr>
        <a:xfrm>
          <a:off x="12763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118111</xdr:rowOff>
    </xdr:from>
    <xdr:to>
      <xdr:col>71</xdr:col>
      <xdr:colOff>177800</xdr:colOff>
      <xdr:row>82</xdr:row>
      <xdr:rowOff>158114</xdr:rowOff>
    </xdr:to>
    <xdr:cxnSp macro="">
      <xdr:nvCxnSpPr>
        <xdr:cNvPr id="670" name="直線コネクタ 669">
          <a:extLst>
            <a:ext uri="{FF2B5EF4-FFF2-40B4-BE49-F238E27FC236}">
              <a16:creationId xmlns:a16="http://schemas.microsoft.com/office/drawing/2014/main" id="{8D472103-3647-46FF-9535-9EC7D6593E55}"/>
            </a:ext>
          </a:extLst>
        </xdr:cNvPr>
        <xdr:cNvCxnSpPr/>
      </xdr:nvCxnSpPr>
      <xdr:spPr>
        <a:xfrm>
          <a:off x="12814300" y="1417701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1" name="n_1aveValue【児童館】&#10;有形固定資産減価償却率">
          <a:extLst>
            <a:ext uri="{FF2B5EF4-FFF2-40B4-BE49-F238E27FC236}">
              <a16:creationId xmlns:a16="http://schemas.microsoft.com/office/drawing/2014/main" id="{C295574E-553F-4A80-A331-6D860A8057E4}"/>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2" name="n_2aveValue【児童館】&#10;有形固定資産減価償却率">
          <a:extLst>
            <a:ext uri="{FF2B5EF4-FFF2-40B4-BE49-F238E27FC236}">
              <a16:creationId xmlns:a16="http://schemas.microsoft.com/office/drawing/2014/main" id="{9E7AC9E5-C9DE-4BBE-BF8E-E4D622F488B3}"/>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3" name="n_3aveValue【児童館】&#10;有形固定資産減価償却率">
          <a:extLst>
            <a:ext uri="{FF2B5EF4-FFF2-40B4-BE49-F238E27FC236}">
              <a16:creationId xmlns:a16="http://schemas.microsoft.com/office/drawing/2014/main" id="{AD3EDB51-B26D-4C41-B8B8-957825480562}"/>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4" name="n_4aveValue【児童館】&#10;有形固定資産減価償却率">
          <a:extLst>
            <a:ext uri="{FF2B5EF4-FFF2-40B4-BE49-F238E27FC236}">
              <a16:creationId xmlns:a16="http://schemas.microsoft.com/office/drawing/2014/main" id="{A946FBCC-8319-4C2E-84B8-2B1B72D14D18}"/>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134002</xdr:rowOff>
    </xdr:from>
    <xdr:ext cx="405111" cy="259045"/>
    <xdr:sp macro="" textlink="">
      <xdr:nvSpPr>
        <xdr:cNvPr id="675" name="n_1mainValue【児童館】&#10;有形固定資産減価償却率">
          <a:extLst>
            <a:ext uri="{FF2B5EF4-FFF2-40B4-BE49-F238E27FC236}">
              <a16:creationId xmlns:a16="http://schemas.microsoft.com/office/drawing/2014/main" id="{5DC3A8E3-E494-49AD-B05C-A19900C8F1D0}"/>
            </a:ext>
          </a:extLst>
        </xdr:cNvPr>
        <xdr:cNvSpPr txBox="1"/>
      </xdr:nvSpPr>
      <xdr:spPr>
        <a:xfrm>
          <a:off x="15266044" y="1402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93997</xdr:rowOff>
    </xdr:from>
    <xdr:ext cx="405111" cy="259045"/>
    <xdr:sp macro="" textlink="">
      <xdr:nvSpPr>
        <xdr:cNvPr id="676" name="n_2mainValue【児童館】&#10;有形固定資産減価償却率">
          <a:extLst>
            <a:ext uri="{FF2B5EF4-FFF2-40B4-BE49-F238E27FC236}">
              <a16:creationId xmlns:a16="http://schemas.microsoft.com/office/drawing/2014/main" id="{6871FA59-8ED4-45ED-874D-E2598632348B}"/>
            </a:ext>
          </a:extLst>
        </xdr:cNvPr>
        <xdr:cNvSpPr txBox="1"/>
      </xdr:nvSpPr>
      <xdr:spPr>
        <a:xfrm>
          <a:off x="14389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53991</xdr:rowOff>
    </xdr:from>
    <xdr:ext cx="405111" cy="259045"/>
    <xdr:sp macro="" textlink="">
      <xdr:nvSpPr>
        <xdr:cNvPr id="677" name="n_3mainValue【児童館】&#10;有形固定資産減価償却率">
          <a:extLst>
            <a:ext uri="{FF2B5EF4-FFF2-40B4-BE49-F238E27FC236}">
              <a16:creationId xmlns:a16="http://schemas.microsoft.com/office/drawing/2014/main" id="{0403143E-CF36-4F15-B85F-67D6BC93C32F}"/>
            </a:ext>
          </a:extLst>
        </xdr:cNvPr>
        <xdr:cNvSpPr txBox="1"/>
      </xdr:nvSpPr>
      <xdr:spPr>
        <a:xfrm>
          <a:off x="13500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13988</xdr:rowOff>
    </xdr:from>
    <xdr:ext cx="405111" cy="259045"/>
    <xdr:sp macro="" textlink="">
      <xdr:nvSpPr>
        <xdr:cNvPr id="678" name="n_4mainValue【児童館】&#10;有形固定資産減価償却率">
          <a:extLst>
            <a:ext uri="{FF2B5EF4-FFF2-40B4-BE49-F238E27FC236}">
              <a16:creationId xmlns:a16="http://schemas.microsoft.com/office/drawing/2014/main" id="{041FFAE7-725E-4A0B-B4A2-F4C489D09F8C}"/>
            </a:ext>
          </a:extLst>
        </xdr:cNvPr>
        <xdr:cNvSpPr txBox="1"/>
      </xdr:nvSpPr>
      <xdr:spPr>
        <a:xfrm>
          <a:off x="126117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5D28406E-1191-47A2-B426-25C3934B5B3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DC07AA89-0859-469B-9085-1F92C3FB62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3B3E8A00-7EB2-4C4E-8DFB-E07E57B44A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76B2DF98-2727-4CC3-97A7-03363AD7C40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233FB2A1-6763-4244-A90E-1701EF9DCB7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49C8757-B0D8-4718-8E01-1378E4377E1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230C3731-3093-4986-904A-B98DBFEA5C6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7F86A306-83F4-46C1-8FB8-65F2EA8BD1F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C3190BEA-C6B6-4705-BB49-14D5914B58C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B6C9DC4D-79CD-4E62-A55F-EA9560AEF2A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41CE6BE2-F61B-48F7-B99F-ACC9D79822B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A5506BB3-B993-4C96-BA80-C1C530C0E80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CC12776D-2511-4EEB-A9DE-98229300432E}"/>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E806B312-9E81-4E74-8EAB-0E91FFF795E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E0D0EFC-1270-479B-8739-7896C7D6182B}"/>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852B475-B818-4B18-A4FE-09296DE179EB}"/>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33C42808-C0FE-440B-B190-CBDAAF9F961C}"/>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DDC2C94B-F51A-4C73-A8FA-4F7289ED537D}"/>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3488DDD-9B38-49E7-AA23-B70C444A598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314E4952-FF5C-4946-952B-3967DBCF2DA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4FA2F55B-9F10-42C9-B656-E5E0C77ACFE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67227915-14C4-4EDF-923C-761516B0EA2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EAD76509-943B-4E9C-842E-62F8DDD8518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AFA1DA94-F4C2-4F8E-B7EA-4546B559FF0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3F9E8A1B-A7D0-464F-ADCF-2D73065F3B3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A1D223AC-9EDA-468F-9010-3D360076586D}"/>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8C2076AE-2043-4F40-B082-870EA03D889A}"/>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4CA220AC-7C96-4DA9-847F-BAFC174A0B81}"/>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29394A89-DA3F-4B33-B836-CC6B4609EAE3}"/>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5AEFD1B1-346F-4978-857B-AC4DDC396814}"/>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09" name="【児童館】&#10;一人当たり面積平均値テキスト">
          <a:extLst>
            <a:ext uri="{FF2B5EF4-FFF2-40B4-BE49-F238E27FC236}">
              <a16:creationId xmlns:a16="http://schemas.microsoft.com/office/drawing/2014/main" id="{A81BFD84-4058-4157-824C-07206C2ABD3F}"/>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6E57E0CA-DAFC-4411-A406-5C7871885032}"/>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16B4D190-2CDD-477D-A2B4-91B34383E67C}"/>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F8160CED-903A-47FC-BB58-AB1859A7C85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882E8354-7D5D-4948-8E18-AF0D6C46CB8A}"/>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282DFE91-03DC-41F9-BD3F-53369FF00437}"/>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C6FE5FFA-2FD6-4A97-BFFB-455E073A09B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3E05FC55-7999-4372-9F85-541E938678D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D26EA299-73B7-4099-A145-3C0349A3C8E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F4BC0270-172A-4569-B5EC-653C0EFE626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84D8210-EC5B-417B-8D46-69D5B8FAB60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52614</xdr:rowOff>
    </xdr:from>
    <xdr:to>
      <xdr:col>116</xdr:col>
      <xdr:colOff>114300</xdr:colOff>
      <xdr:row>80</xdr:row>
      <xdr:rowOff>154214</xdr:rowOff>
    </xdr:to>
    <xdr:sp macro="" textlink="">
      <xdr:nvSpPr>
        <xdr:cNvPr id="720" name="楕円 719">
          <a:extLst>
            <a:ext uri="{FF2B5EF4-FFF2-40B4-BE49-F238E27FC236}">
              <a16:creationId xmlns:a16="http://schemas.microsoft.com/office/drawing/2014/main" id="{427DAF08-149A-4480-8660-9EAC508A56C0}"/>
            </a:ext>
          </a:extLst>
        </xdr:cNvPr>
        <xdr:cNvSpPr/>
      </xdr:nvSpPr>
      <xdr:spPr>
        <a:xfrm>
          <a:off x="22110700" y="137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75491</xdr:rowOff>
    </xdr:from>
    <xdr:ext cx="469744" cy="259045"/>
    <xdr:sp macro="" textlink="">
      <xdr:nvSpPr>
        <xdr:cNvPr id="721" name="【児童館】&#10;一人当たり面積該当値テキスト">
          <a:extLst>
            <a:ext uri="{FF2B5EF4-FFF2-40B4-BE49-F238E27FC236}">
              <a16:creationId xmlns:a16="http://schemas.microsoft.com/office/drawing/2014/main" id="{3F63ABE3-4257-4000-8196-7F1468323B9D}"/>
            </a:ext>
          </a:extLst>
        </xdr:cNvPr>
        <xdr:cNvSpPr txBox="1"/>
      </xdr:nvSpPr>
      <xdr:spPr>
        <a:xfrm>
          <a:off x="22199600" y="1362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19957</xdr:rowOff>
    </xdr:from>
    <xdr:to>
      <xdr:col>112</xdr:col>
      <xdr:colOff>38100</xdr:colOff>
      <xdr:row>80</xdr:row>
      <xdr:rowOff>121557</xdr:rowOff>
    </xdr:to>
    <xdr:sp macro="" textlink="">
      <xdr:nvSpPr>
        <xdr:cNvPr id="722" name="楕円 721">
          <a:extLst>
            <a:ext uri="{FF2B5EF4-FFF2-40B4-BE49-F238E27FC236}">
              <a16:creationId xmlns:a16="http://schemas.microsoft.com/office/drawing/2014/main" id="{0B00AB40-B888-4638-B5D2-320B354B64D1}"/>
            </a:ext>
          </a:extLst>
        </xdr:cNvPr>
        <xdr:cNvSpPr/>
      </xdr:nvSpPr>
      <xdr:spPr>
        <a:xfrm>
          <a:off x="21272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70757</xdr:rowOff>
    </xdr:from>
    <xdr:to>
      <xdr:col>116</xdr:col>
      <xdr:colOff>63500</xdr:colOff>
      <xdr:row>80</xdr:row>
      <xdr:rowOff>103414</xdr:rowOff>
    </xdr:to>
    <xdr:cxnSp macro="">
      <xdr:nvCxnSpPr>
        <xdr:cNvPr id="723" name="直線コネクタ 722">
          <a:extLst>
            <a:ext uri="{FF2B5EF4-FFF2-40B4-BE49-F238E27FC236}">
              <a16:creationId xmlns:a16="http://schemas.microsoft.com/office/drawing/2014/main" id="{274DA08B-2CC8-452B-B871-26FE53D3D1AB}"/>
            </a:ext>
          </a:extLst>
        </xdr:cNvPr>
        <xdr:cNvCxnSpPr/>
      </xdr:nvCxnSpPr>
      <xdr:spPr>
        <a:xfrm>
          <a:off x="21323300" y="137867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19957</xdr:rowOff>
    </xdr:from>
    <xdr:to>
      <xdr:col>107</xdr:col>
      <xdr:colOff>101600</xdr:colOff>
      <xdr:row>80</xdr:row>
      <xdr:rowOff>121557</xdr:rowOff>
    </xdr:to>
    <xdr:sp macro="" textlink="">
      <xdr:nvSpPr>
        <xdr:cNvPr id="724" name="楕円 723">
          <a:extLst>
            <a:ext uri="{FF2B5EF4-FFF2-40B4-BE49-F238E27FC236}">
              <a16:creationId xmlns:a16="http://schemas.microsoft.com/office/drawing/2014/main" id="{ACD61A25-411A-4DDB-BDAB-AEB9AE606AC1}"/>
            </a:ext>
          </a:extLst>
        </xdr:cNvPr>
        <xdr:cNvSpPr/>
      </xdr:nvSpPr>
      <xdr:spPr>
        <a:xfrm>
          <a:off x="20383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70757</xdr:rowOff>
    </xdr:from>
    <xdr:to>
      <xdr:col>111</xdr:col>
      <xdr:colOff>177800</xdr:colOff>
      <xdr:row>80</xdr:row>
      <xdr:rowOff>70757</xdr:rowOff>
    </xdr:to>
    <xdr:cxnSp macro="">
      <xdr:nvCxnSpPr>
        <xdr:cNvPr id="725" name="直線コネクタ 724">
          <a:extLst>
            <a:ext uri="{FF2B5EF4-FFF2-40B4-BE49-F238E27FC236}">
              <a16:creationId xmlns:a16="http://schemas.microsoft.com/office/drawing/2014/main" id="{CB3B7F76-E2F2-4E7C-93D0-6CD4E0C832C4}"/>
            </a:ext>
          </a:extLst>
        </xdr:cNvPr>
        <xdr:cNvCxnSpPr/>
      </xdr:nvCxnSpPr>
      <xdr:spPr>
        <a:xfrm>
          <a:off x="20434300" y="13786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19957</xdr:rowOff>
    </xdr:from>
    <xdr:to>
      <xdr:col>102</xdr:col>
      <xdr:colOff>165100</xdr:colOff>
      <xdr:row>80</xdr:row>
      <xdr:rowOff>121557</xdr:rowOff>
    </xdr:to>
    <xdr:sp macro="" textlink="">
      <xdr:nvSpPr>
        <xdr:cNvPr id="726" name="楕円 725">
          <a:extLst>
            <a:ext uri="{FF2B5EF4-FFF2-40B4-BE49-F238E27FC236}">
              <a16:creationId xmlns:a16="http://schemas.microsoft.com/office/drawing/2014/main" id="{A7BB818D-95F6-4348-95FF-35F4FEF09D72}"/>
            </a:ext>
          </a:extLst>
        </xdr:cNvPr>
        <xdr:cNvSpPr/>
      </xdr:nvSpPr>
      <xdr:spPr>
        <a:xfrm>
          <a:off x="19494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70757</xdr:rowOff>
    </xdr:from>
    <xdr:to>
      <xdr:col>107</xdr:col>
      <xdr:colOff>50800</xdr:colOff>
      <xdr:row>80</xdr:row>
      <xdr:rowOff>70757</xdr:rowOff>
    </xdr:to>
    <xdr:cxnSp macro="">
      <xdr:nvCxnSpPr>
        <xdr:cNvPr id="727" name="直線コネクタ 726">
          <a:extLst>
            <a:ext uri="{FF2B5EF4-FFF2-40B4-BE49-F238E27FC236}">
              <a16:creationId xmlns:a16="http://schemas.microsoft.com/office/drawing/2014/main" id="{8C527B54-DB59-4526-A8BE-5457B3060252}"/>
            </a:ext>
          </a:extLst>
        </xdr:cNvPr>
        <xdr:cNvCxnSpPr/>
      </xdr:nvCxnSpPr>
      <xdr:spPr>
        <a:xfrm>
          <a:off x="19545300" y="13786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19957</xdr:rowOff>
    </xdr:from>
    <xdr:to>
      <xdr:col>98</xdr:col>
      <xdr:colOff>38100</xdr:colOff>
      <xdr:row>80</xdr:row>
      <xdr:rowOff>121557</xdr:rowOff>
    </xdr:to>
    <xdr:sp macro="" textlink="">
      <xdr:nvSpPr>
        <xdr:cNvPr id="728" name="楕円 727">
          <a:extLst>
            <a:ext uri="{FF2B5EF4-FFF2-40B4-BE49-F238E27FC236}">
              <a16:creationId xmlns:a16="http://schemas.microsoft.com/office/drawing/2014/main" id="{B1F6CFCC-62F8-41C9-AA25-A801A1A4051D}"/>
            </a:ext>
          </a:extLst>
        </xdr:cNvPr>
        <xdr:cNvSpPr/>
      </xdr:nvSpPr>
      <xdr:spPr>
        <a:xfrm>
          <a:off x="18605500" y="1373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70757</xdr:rowOff>
    </xdr:from>
    <xdr:to>
      <xdr:col>102</xdr:col>
      <xdr:colOff>114300</xdr:colOff>
      <xdr:row>80</xdr:row>
      <xdr:rowOff>70757</xdr:rowOff>
    </xdr:to>
    <xdr:cxnSp macro="">
      <xdr:nvCxnSpPr>
        <xdr:cNvPr id="729" name="直線コネクタ 728">
          <a:extLst>
            <a:ext uri="{FF2B5EF4-FFF2-40B4-BE49-F238E27FC236}">
              <a16:creationId xmlns:a16="http://schemas.microsoft.com/office/drawing/2014/main" id="{198FC5ED-6FBE-4357-897E-E3D60FFF6146}"/>
            </a:ext>
          </a:extLst>
        </xdr:cNvPr>
        <xdr:cNvCxnSpPr/>
      </xdr:nvCxnSpPr>
      <xdr:spPr>
        <a:xfrm>
          <a:off x="18656300" y="137867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0" name="n_1aveValue【児童館】&#10;一人当たり面積">
          <a:extLst>
            <a:ext uri="{FF2B5EF4-FFF2-40B4-BE49-F238E27FC236}">
              <a16:creationId xmlns:a16="http://schemas.microsoft.com/office/drawing/2014/main" id="{3A5ADAD3-7664-46D9-A759-8D3746E0B7D5}"/>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1" name="n_2aveValue【児童館】&#10;一人当たり面積">
          <a:extLst>
            <a:ext uri="{FF2B5EF4-FFF2-40B4-BE49-F238E27FC236}">
              <a16:creationId xmlns:a16="http://schemas.microsoft.com/office/drawing/2014/main" id="{3F4FE579-1319-402A-8F69-7695B2CE1A2D}"/>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2" name="n_3aveValue【児童館】&#10;一人当たり面積">
          <a:extLst>
            <a:ext uri="{FF2B5EF4-FFF2-40B4-BE49-F238E27FC236}">
              <a16:creationId xmlns:a16="http://schemas.microsoft.com/office/drawing/2014/main" id="{6CA9F319-3105-41B6-9D93-13285CA6CD53}"/>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3" name="n_4aveValue【児童館】&#10;一人当たり面積">
          <a:extLst>
            <a:ext uri="{FF2B5EF4-FFF2-40B4-BE49-F238E27FC236}">
              <a16:creationId xmlns:a16="http://schemas.microsoft.com/office/drawing/2014/main" id="{9F30DE31-924D-42A9-8B29-242BFEA1FBD4}"/>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138084</xdr:rowOff>
    </xdr:from>
    <xdr:ext cx="469744" cy="259045"/>
    <xdr:sp macro="" textlink="">
      <xdr:nvSpPr>
        <xdr:cNvPr id="734" name="n_1mainValue【児童館】&#10;一人当たり面積">
          <a:extLst>
            <a:ext uri="{FF2B5EF4-FFF2-40B4-BE49-F238E27FC236}">
              <a16:creationId xmlns:a16="http://schemas.microsoft.com/office/drawing/2014/main" id="{D68BA5AE-56D9-4016-B034-B1590EF99972}"/>
            </a:ext>
          </a:extLst>
        </xdr:cNvPr>
        <xdr:cNvSpPr txBox="1"/>
      </xdr:nvSpPr>
      <xdr:spPr>
        <a:xfrm>
          <a:off x="210757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138084</xdr:rowOff>
    </xdr:from>
    <xdr:ext cx="469744" cy="259045"/>
    <xdr:sp macro="" textlink="">
      <xdr:nvSpPr>
        <xdr:cNvPr id="735" name="n_2mainValue【児童館】&#10;一人当たり面積">
          <a:extLst>
            <a:ext uri="{FF2B5EF4-FFF2-40B4-BE49-F238E27FC236}">
              <a16:creationId xmlns:a16="http://schemas.microsoft.com/office/drawing/2014/main" id="{3ED4A4C6-EB27-4B7C-AC3B-396CB6F7A87E}"/>
            </a:ext>
          </a:extLst>
        </xdr:cNvPr>
        <xdr:cNvSpPr txBox="1"/>
      </xdr:nvSpPr>
      <xdr:spPr>
        <a:xfrm>
          <a:off x="201994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138084</xdr:rowOff>
    </xdr:from>
    <xdr:ext cx="469744" cy="259045"/>
    <xdr:sp macro="" textlink="">
      <xdr:nvSpPr>
        <xdr:cNvPr id="736" name="n_3mainValue【児童館】&#10;一人当たり面積">
          <a:extLst>
            <a:ext uri="{FF2B5EF4-FFF2-40B4-BE49-F238E27FC236}">
              <a16:creationId xmlns:a16="http://schemas.microsoft.com/office/drawing/2014/main" id="{E55CF580-2845-4494-B228-3136BE9B64DC}"/>
            </a:ext>
          </a:extLst>
        </xdr:cNvPr>
        <xdr:cNvSpPr txBox="1"/>
      </xdr:nvSpPr>
      <xdr:spPr>
        <a:xfrm>
          <a:off x="193104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138084</xdr:rowOff>
    </xdr:from>
    <xdr:ext cx="469744" cy="259045"/>
    <xdr:sp macro="" textlink="">
      <xdr:nvSpPr>
        <xdr:cNvPr id="737" name="n_4mainValue【児童館】&#10;一人当たり面積">
          <a:extLst>
            <a:ext uri="{FF2B5EF4-FFF2-40B4-BE49-F238E27FC236}">
              <a16:creationId xmlns:a16="http://schemas.microsoft.com/office/drawing/2014/main" id="{564C10CA-402E-4A6A-B3FE-9B555BEF6235}"/>
            </a:ext>
          </a:extLst>
        </xdr:cNvPr>
        <xdr:cNvSpPr txBox="1"/>
      </xdr:nvSpPr>
      <xdr:spPr>
        <a:xfrm>
          <a:off x="18421427" y="13511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36E3F9AE-3953-4C06-86F2-B7F8A954860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F7C7EA7A-4B02-4E77-A04C-EBEFD373CE1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DBF1BA05-FBB4-413C-8602-5B762A9FE18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B894C531-1F87-4924-9752-33A662FAAC5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4A12FFB9-D6D4-4906-8C81-1530C8112C7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F6C083C8-BFF7-46BA-8F41-345B089184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1144B755-7AAC-47A6-B535-A70947D848B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1444D1E1-2BA8-4BB1-9264-B7E4889EFD6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100EBEE-8181-4CD8-95ED-89BEA6D50DA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811237DC-4C63-42CC-B3E7-49FA2B748ED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BB5E4A3-F46F-4461-87A9-6B8A5091571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4255DAE8-8298-4303-B210-4C8A47A1B37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AA511D71-51E1-4253-88B9-262F2CF9D6D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DF2B0CEF-F95E-44A6-972A-61C90D298FA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E544AC8C-882B-42FC-9E23-5BD1FFE966B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B1BA3767-79E8-4C36-8CCF-7401335E5459}"/>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C0944396-6219-44F3-9152-AC5C9B12B6E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A6482703-5B31-4A85-8517-1109C0BA4B5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B8BD471B-5FC7-4B3D-8730-71824D81185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E85F84C6-B203-4005-B859-A93C540D6D7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D8C07B6D-2687-4142-B855-6B826EB9701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50E9805C-1F68-4B7A-88BC-F9C8C1510BE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10240ACE-CB1D-4507-8263-65380FD6D44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A8F773D9-F218-4F77-9CD5-FD9DE4E50EF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62C051DD-5386-4AC9-93D2-31162748957B}"/>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A70DE5FF-E2DD-4225-B325-9BEFA61D5ADC}"/>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46974D47-0D61-45D4-8015-DBE20082D548}"/>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345E6BD6-C234-4539-9F47-59AB9A5533BA}"/>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2C4D9348-95E3-485F-9D73-414FB9F987C8}"/>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7" name="【公民館】&#10;有形固定資産減価償却率平均値テキスト">
          <a:extLst>
            <a:ext uri="{FF2B5EF4-FFF2-40B4-BE49-F238E27FC236}">
              <a16:creationId xmlns:a16="http://schemas.microsoft.com/office/drawing/2014/main" id="{4158881D-4FA1-4103-ABB5-920895D4C8EC}"/>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11837B2D-36B5-4559-8F12-4A12DB5AD71C}"/>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FA41156E-7208-4086-893B-DACAF637E928}"/>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09C8EC1F-6EFD-4656-825B-F35CBA95B069}"/>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9BB5E14-80B6-4790-B76D-5D144709B641}"/>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54DE2F21-2720-4BD9-94D3-ADFDE200CB0A}"/>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5E14A83-5066-45D3-8A27-881C64F5B47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C9AD0586-7E42-4241-B443-B8F078D23E8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0CBFEA3-7E65-4B39-B181-221380028F9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8305D576-AAD5-43CE-BD1A-0BE81043859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97CAB26-9C32-44A9-961D-407284E6501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141605</xdr:rowOff>
    </xdr:from>
    <xdr:to>
      <xdr:col>85</xdr:col>
      <xdr:colOff>177800</xdr:colOff>
      <xdr:row>105</xdr:row>
      <xdr:rowOff>71755</xdr:rowOff>
    </xdr:to>
    <xdr:sp macro="" textlink="">
      <xdr:nvSpPr>
        <xdr:cNvPr id="778" name="楕円 777">
          <a:extLst>
            <a:ext uri="{FF2B5EF4-FFF2-40B4-BE49-F238E27FC236}">
              <a16:creationId xmlns:a16="http://schemas.microsoft.com/office/drawing/2014/main" id="{E624705C-C78E-498F-BEE0-A14BE45A3901}"/>
            </a:ext>
          </a:extLst>
        </xdr:cNvPr>
        <xdr:cNvSpPr/>
      </xdr:nvSpPr>
      <xdr:spPr>
        <a:xfrm>
          <a:off x="16268700" y="17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120032</xdr:rowOff>
    </xdr:from>
    <xdr:ext cx="405111" cy="259045"/>
    <xdr:sp macro="" textlink="">
      <xdr:nvSpPr>
        <xdr:cNvPr id="779" name="【公民館】&#10;有形固定資産減価償却率該当値テキスト">
          <a:extLst>
            <a:ext uri="{FF2B5EF4-FFF2-40B4-BE49-F238E27FC236}">
              <a16:creationId xmlns:a16="http://schemas.microsoft.com/office/drawing/2014/main" id="{28F932E5-DFD8-42BB-92F3-4E6257BAEA48}"/>
            </a:ext>
          </a:extLst>
        </xdr:cNvPr>
        <xdr:cNvSpPr txBox="1"/>
      </xdr:nvSpPr>
      <xdr:spPr>
        <a:xfrm>
          <a:off x="16357600"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36830</xdr:rowOff>
    </xdr:from>
    <xdr:to>
      <xdr:col>81</xdr:col>
      <xdr:colOff>101600</xdr:colOff>
      <xdr:row>105</xdr:row>
      <xdr:rowOff>138430</xdr:rowOff>
    </xdr:to>
    <xdr:sp macro="" textlink="">
      <xdr:nvSpPr>
        <xdr:cNvPr id="780" name="楕円 779">
          <a:extLst>
            <a:ext uri="{FF2B5EF4-FFF2-40B4-BE49-F238E27FC236}">
              <a16:creationId xmlns:a16="http://schemas.microsoft.com/office/drawing/2014/main" id="{8C564B3E-F465-4E73-903A-BF98CE82226E}"/>
            </a:ext>
          </a:extLst>
        </xdr:cNvPr>
        <xdr:cNvSpPr/>
      </xdr:nvSpPr>
      <xdr:spPr>
        <a:xfrm>
          <a:off x="1543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20955</xdr:rowOff>
    </xdr:from>
    <xdr:to>
      <xdr:col>85</xdr:col>
      <xdr:colOff>127000</xdr:colOff>
      <xdr:row>105</xdr:row>
      <xdr:rowOff>87630</xdr:rowOff>
    </xdr:to>
    <xdr:cxnSp macro="">
      <xdr:nvCxnSpPr>
        <xdr:cNvPr id="781" name="直線コネクタ 780">
          <a:extLst>
            <a:ext uri="{FF2B5EF4-FFF2-40B4-BE49-F238E27FC236}">
              <a16:creationId xmlns:a16="http://schemas.microsoft.com/office/drawing/2014/main" id="{6EC49D55-713C-4C49-9961-B580CFAABFD8}"/>
            </a:ext>
          </a:extLst>
        </xdr:cNvPr>
        <xdr:cNvCxnSpPr/>
      </xdr:nvCxnSpPr>
      <xdr:spPr>
        <a:xfrm flipV="1">
          <a:off x="15481300" y="1802320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128270</xdr:rowOff>
    </xdr:from>
    <xdr:to>
      <xdr:col>76</xdr:col>
      <xdr:colOff>165100</xdr:colOff>
      <xdr:row>105</xdr:row>
      <xdr:rowOff>58420</xdr:rowOff>
    </xdr:to>
    <xdr:sp macro="" textlink="">
      <xdr:nvSpPr>
        <xdr:cNvPr id="782" name="楕円 781">
          <a:extLst>
            <a:ext uri="{FF2B5EF4-FFF2-40B4-BE49-F238E27FC236}">
              <a16:creationId xmlns:a16="http://schemas.microsoft.com/office/drawing/2014/main" id="{ACB714B8-11BF-4AEE-9801-A4078768EC9E}"/>
            </a:ext>
          </a:extLst>
        </xdr:cNvPr>
        <xdr:cNvSpPr/>
      </xdr:nvSpPr>
      <xdr:spPr>
        <a:xfrm>
          <a:off x="145415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7620</xdr:rowOff>
    </xdr:from>
    <xdr:to>
      <xdr:col>81</xdr:col>
      <xdr:colOff>50800</xdr:colOff>
      <xdr:row>105</xdr:row>
      <xdr:rowOff>87630</xdr:rowOff>
    </xdr:to>
    <xdr:cxnSp macro="">
      <xdr:nvCxnSpPr>
        <xdr:cNvPr id="783" name="直線コネクタ 782">
          <a:extLst>
            <a:ext uri="{FF2B5EF4-FFF2-40B4-BE49-F238E27FC236}">
              <a16:creationId xmlns:a16="http://schemas.microsoft.com/office/drawing/2014/main" id="{066553F8-4C81-40C8-990D-4C4480171AE5}"/>
            </a:ext>
          </a:extLst>
        </xdr:cNvPr>
        <xdr:cNvCxnSpPr/>
      </xdr:nvCxnSpPr>
      <xdr:spPr>
        <a:xfrm>
          <a:off x="14592300" y="180098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133986</xdr:rowOff>
    </xdr:from>
    <xdr:to>
      <xdr:col>72</xdr:col>
      <xdr:colOff>38100</xdr:colOff>
      <xdr:row>105</xdr:row>
      <xdr:rowOff>64136</xdr:rowOff>
    </xdr:to>
    <xdr:sp macro="" textlink="">
      <xdr:nvSpPr>
        <xdr:cNvPr id="784" name="楕円 783">
          <a:extLst>
            <a:ext uri="{FF2B5EF4-FFF2-40B4-BE49-F238E27FC236}">
              <a16:creationId xmlns:a16="http://schemas.microsoft.com/office/drawing/2014/main" id="{C9ED4C13-06AB-4D47-A363-E8165454D43A}"/>
            </a:ext>
          </a:extLst>
        </xdr:cNvPr>
        <xdr:cNvSpPr/>
      </xdr:nvSpPr>
      <xdr:spPr>
        <a:xfrm>
          <a:off x="13652500" y="1796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7620</xdr:rowOff>
    </xdr:from>
    <xdr:to>
      <xdr:col>76</xdr:col>
      <xdr:colOff>114300</xdr:colOff>
      <xdr:row>105</xdr:row>
      <xdr:rowOff>13336</xdr:rowOff>
    </xdr:to>
    <xdr:cxnSp macro="">
      <xdr:nvCxnSpPr>
        <xdr:cNvPr id="785" name="直線コネクタ 784">
          <a:extLst>
            <a:ext uri="{FF2B5EF4-FFF2-40B4-BE49-F238E27FC236}">
              <a16:creationId xmlns:a16="http://schemas.microsoft.com/office/drawing/2014/main" id="{23516AFC-7CA7-4EB3-89AC-B7867305D7D2}"/>
            </a:ext>
          </a:extLst>
        </xdr:cNvPr>
        <xdr:cNvCxnSpPr/>
      </xdr:nvCxnSpPr>
      <xdr:spPr>
        <a:xfrm flipV="1">
          <a:off x="13703300" y="18009870"/>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88264</xdr:rowOff>
    </xdr:from>
    <xdr:to>
      <xdr:col>67</xdr:col>
      <xdr:colOff>101600</xdr:colOff>
      <xdr:row>105</xdr:row>
      <xdr:rowOff>18414</xdr:rowOff>
    </xdr:to>
    <xdr:sp macro="" textlink="">
      <xdr:nvSpPr>
        <xdr:cNvPr id="786" name="楕円 785">
          <a:extLst>
            <a:ext uri="{FF2B5EF4-FFF2-40B4-BE49-F238E27FC236}">
              <a16:creationId xmlns:a16="http://schemas.microsoft.com/office/drawing/2014/main" id="{90BFA9E5-AC13-4936-BE4C-201339CA17EF}"/>
            </a:ext>
          </a:extLst>
        </xdr:cNvPr>
        <xdr:cNvSpPr/>
      </xdr:nvSpPr>
      <xdr:spPr>
        <a:xfrm>
          <a:off x="12763500" y="1791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139064</xdr:rowOff>
    </xdr:from>
    <xdr:to>
      <xdr:col>71</xdr:col>
      <xdr:colOff>177800</xdr:colOff>
      <xdr:row>105</xdr:row>
      <xdr:rowOff>13336</xdr:rowOff>
    </xdr:to>
    <xdr:cxnSp macro="">
      <xdr:nvCxnSpPr>
        <xdr:cNvPr id="787" name="直線コネクタ 786">
          <a:extLst>
            <a:ext uri="{FF2B5EF4-FFF2-40B4-BE49-F238E27FC236}">
              <a16:creationId xmlns:a16="http://schemas.microsoft.com/office/drawing/2014/main" id="{2D391230-9A1E-4784-B637-81FC5D484562}"/>
            </a:ext>
          </a:extLst>
        </xdr:cNvPr>
        <xdr:cNvCxnSpPr/>
      </xdr:nvCxnSpPr>
      <xdr:spPr>
        <a:xfrm>
          <a:off x="12814300" y="179698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8" name="n_1aveValue【公民館】&#10;有形固定資産減価償却率">
          <a:extLst>
            <a:ext uri="{FF2B5EF4-FFF2-40B4-BE49-F238E27FC236}">
              <a16:creationId xmlns:a16="http://schemas.microsoft.com/office/drawing/2014/main" id="{563A7CC6-08C4-4272-831D-1BF270F99C00}"/>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89" name="n_2aveValue【公民館】&#10;有形固定資産減価償却率">
          <a:extLst>
            <a:ext uri="{FF2B5EF4-FFF2-40B4-BE49-F238E27FC236}">
              <a16:creationId xmlns:a16="http://schemas.microsoft.com/office/drawing/2014/main" id="{E38FA3A1-CBA5-48D1-994C-409B2D4D8969}"/>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0" name="n_3aveValue【公民館】&#10;有形固定資産減価償却率">
          <a:extLst>
            <a:ext uri="{FF2B5EF4-FFF2-40B4-BE49-F238E27FC236}">
              <a16:creationId xmlns:a16="http://schemas.microsoft.com/office/drawing/2014/main" id="{59BD9ED1-2063-4FDC-9616-8BAB917DD83D}"/>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1" name="n_4aveValue【公民館】&#10;有形固定資産減価償却率">
          <a:extLst>
            <a:ext uri="{FF2B5EF4-FFF2-40B4-BE49-F238E27FC236}">
              <a16:creationId xmlns:a16="http://schemas.microsoft.com/office/drawing/2014/main" id="{6A950F6D-0162-4847-91AA-6D740A5A518A}"/>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129557</xdr:rowOff>
    </xdr:from>
    <xdr:ext cx="405111" cy="259045"/>
    <xdr:sp macro="" textlink="">
      <xdr:nvSpPr>
        <xdr:cNvPr id="792" name="n_1mainValue【公民館】&#10;有形固定資産減価償却率">
          <a:extLst>
            <a:ext uri="{FF2B5EF4-FFF2-40B4-BE49-F238E27FC236}">
              <a16:creationId xmlns:a16="http://schemas.microsoft.com/office/drawing/2014/main" id="{211C2557-F1D8-4761-BBF5-0FEE9F77D70F}"/>
            </a:ext>
          </a:extLst>
        </xdr:cNvPr>
        <xdr:cNvSpPr txBox="1"/>
      </xdr:nvSpPr>
      <xdr:spPr>
        <a:xfrm>
          <a:off x="152660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49547</xdr:rowOff>
    </xdr:from>
    <xdr:ext cx="405111" cy="259045"/>
    <xdr:sp macro="" textlink="">
      <xdr:nvSpPr>
        <xdr:cNvPr id="793" name="n_2mainValue【公民館】&#10;有形固定資産減価償却率">
          <a:extLst>
            <a:ext uri="{FF2B5EF4-FFF2-40B4-BE49-F238E27FC236}">
              <a16:creationId xmlns:a16="http://schemas.microsoft.com/office/drawing/2014/main" id="{E3ED38C5-4C63-4E2D-8B28-24758D7F68BB}"/>
            </a:ext>
          </a:extLst>
        </xdr:cNvPr>
        <xdr:cNvSpPr txBox="1"/>
      </xdr:nvSpPr>
      <xdr:spPr>
        <a:xfrm>
          <a:off x="14389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55263</xdr:rowOff>
    </xdr:from>
    <xdr:ext cx="405111" cy="259045"/>
    <xdr:sp macro="" textlink="">
      <xdr:nvSpPr>
        <xdr:cNvPr id="794" name="n_3mainValue【公民館】&#10;有形固定資産減価償却率">
          <a:extLst>
            <a:ext uri="{FF2B5EF4-FFF2-40B4-BE49-F238E27FC236}">
              <a16:creationId xmlns:a16="http://schemas.microsoft.com/office/drawing/2014/main" id="{E767B38B-77AD-4856-947B-F61553B2FBE1}"/>
            </a:ext>
          </a:extLst>
        </xdr:cNvPr>
        <xdr:cNvSpPr txBox="1"/>
      </xdr:nvSpPr>
      <xdr:spPr>
        <a:xfrm>
          <a:off x="13500744" y="1805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9541</xdr:rowOff>
    </xdr:from>
    <xdr:ext cx="405111" cy="259045"/>
    <xdr:sp macro="" textlink="">
      <xdr:nvSpPr>
        <xdr:cNvPr id="795" name="n_4mainValue【公民館】&#10;有形固定資産減価償却率">
          <a:extLst>
            <a:ext uri="{FF2B5EF4-FFF2-40B4-BE49-F238E27FC236}">
              <a16:creationId xmlns:a16="http://schemas.microsoft.com/office/drawing/2014/main" id="{35A330E9-9077-4936-AC05-3BEF1C5BD323}"/>
            </a:ext>
          </a:extLst>
        </xdr:cNvPr>
        <xdr:cNvSpPr txBox="1"/>
      </xdr:nvSpPr>
      <xdr:spPr>
        <a:xfrm>
          <a:off x="12611744" y="18011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A3999F29-6841-422E-8EAE-38CBC8143E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E53081BC-BD77-4C16-82C0-20FE50080FD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C16E792-A048-4CF1-96E0-AF10A6E6EE6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E39BDA10-ED0C-4183-B273-B08B5915F84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CE6C71A8-2885-4038-A054-B6F25AA1C6A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45D42E72-4B12-480C-B42B-B8DBAA97625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95D24AC9-C9EC-4D50-A9D3-02873E4C086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21A513B4-9B3A-46A1-8329-88ED321E54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7297AB79-D4A6-4C46-AEFD-1B955805F91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5BF1718C-1121-44E5-A7D4-34626754C1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1F5E01D3-9C0F-4385-A227-D7B86C906102}"/>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6A319B80-DA6D-4F1D-904B-3404CBB02095}"/>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3033F6AF-77FD-4A8D-B5D3-F265FF16BDE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9E0EE64B-8D61-4A6B-819E-550D7F3D2BC1}"/>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4326832D-33E6-48AE-A8FA-62277991ADC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3A49A47D-6B91-4210-BDC2-EE2939343166}"/>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2B91660D-AA1E-4D7E-B75C-B160BE07447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65DDAF6F-8AC0-46C9-993B-42D88685FF8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EF158F37-A813-4056-BE0D-49D7D64B620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94DB2D06-31E2-431F-868D-32AF829CDA1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4265F6DB-2BAE-4AFB-A1D5-408923EC33C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FCEDE0B4-0B2F-4E97-A8E7-9F3224BCE1F7}"/>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9A23BE46-7E1E-4262-BB74-8645F2D85F93}"/>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272D3B62-A113-4D5F-817F-1449412E2A4F}"/>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5490C212-47A2-4CBA-BF62-285D70962D56}"/>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7795BF18-1C85-4498-B516-682C5FEC4839}"/>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C24954CA-CA8B-4E38-96C2-C2BC53C62072}"/>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B03AD05C-F535-4B60-BF68-C438370A194B}"/>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F8AE1E12-157D-4ADC-94E8-4E2A2BD62ACD}"/>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5413494F-13FB-4E3A-AF18-7C374203B5BD}"/>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3DEC5D15-F143-4B37-89D4-4ACB655D12F7}"/>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1D51D0A8-EE73-49BE-9556-F8229F1F5F61}"/>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45185307-6CCB-438B-8583-6FB7D3E0AC3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68B817F-C6CF-4216-BE3A-92BFA91292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D515AD4C-DABB-4217-83AA-D12E29856CC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6D343743-BB9D-4012-8AAB-E8A09B012F7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9E22683A-66D3-4E66-8049-734293A30FF9}"/>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13970</xdr:rowOff>
    </xdr:from>
    <xdr:to>
      <xdr:col>116</xdr:col>
      <xdr:colOff>114300</xdr:colOff>
      <xdr:row>107</xdr:row>
      <xdr:rowOff>115570</xdr:rowOff>
    </xdr:to>
    <xdr:sp macro="" textlink="">
      <xdr:nvSpPr>
        <xdr:cNvPr id="833" name="楕円 832">
          <a:extLst>
            <a:ext uri="{FF2B5EF4-FFF2-40B4-BE49-F238E27FC236}">
              <a16:creationId xmlns:a16="http://schemas.microsoft.com/office/drawing/2014/main" id="{D397D751-6EA5-4B27-876C-4BF40B5DF2C3}"/>
            </a:ext>
          </a:extLst>
        </xdr:cNvPr>
        <xdr:cNvSpPr/>
      </xdr:nvSpPr>
      <xdr:spPr>
        <a:xfrm>
          <a:off x="221107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163847</xdr:rowOff>
    </xdr:from>
    <xdr:ext cx="469744" cy="259045"/>
    <xdr:sp macro="" textlink="">
      <xdr:nvSpPr>
        <xdr:cNvPr id="834" name="【公民館】&#10;一人当たり面積該当値テキスト">
          <a:extLst>
            <a:ext uri="{FF2B5EF4-FFF2-40B4-BE49-F238E27FC236}">
              <a16:creationId xmlns:a16="http://schemas.microsoft.com/office/drawing/2014/main" id="{58B84171-FE50-48EC-A221-D830F6248ED5}"/>
            </a:ext>
          </a:extLst>
        </xdr:cNvPr>
        <xdr:cNvSpPr txBox="1"/>
      </xdr:nvSpPr>
      <xdr:spPr>
        <a:xfrm>
          <a:off x="22199600" y="1833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835" name="楕円 834">
          <a:extLst>
            <a:ext uri="{FF2B5EF4-FFF2-40B4-BE49-F238E27FC236}">
              <a16:creationId xmlns:a16="http://schemas.microsoft.com/office/drawing/2014/main" id="{B2CE77DA-4B34-4D13-BE18-2BB9746A1280}"/>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41911</xdr:rowOff>
    </xdr:from>
    <xdr:to>
      <xdr:col>116</xdr:col>
      <xdr:colOff>63500</xdr:colOff>
      <xdr:row>107</xdr:row>
      <xdr:rowOff>64770</xdr:rowOff>
    </xdr:to>
    <xdr:cxnSp macro="">
      <xdr:nvCxnSpPr>
        <xdr:cNvPr id="836" name="直線コネクタ 835">
          <a:extLst>
            <a:ext uri="{FF2B5EF4-FFF2-40B4-BE49-F238E27FC236}">
              <a16:creationId xmlns:a16="http://schemas.microsoft.com/office/drawing/2014/main" id="{35F653B1-5A8C-4135-AD14-D7B5EB047899}"/>
            </a:ext>
          </a:extLst>
        </xdr:cNvPr>
        <xdr:cNvCxnSpPr/>
      </xdr:nvCxnSpPr>
      <xdr:spPr>
        <a:xfrm>
          <a:off x="21323300" y="18387061"/>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162561</xdr:rowOff>
    </xdr:from>
    <xdr:to>
      <xdr:col>107</xdr:col>
      <xdr:colOff>101600</xdr:colOff>
      <xdr:row>107</xdr:row>
      <xdr:rowOff>92711</xdr:rowOff>
    </xdr:to>
    <xdr:sp macro="" textlink="">
      <xdr:nvSpPr>
        <xdr:cNvPr id="837" name="楕円 836">
          <a:extLst>
            <a:ext uri="{FF2B5EF4-FFF2-40B4-BE49-F238E27FC236}">
              <a16:creationId xmlns:a16="http://schemas.microsoft.com/office/drawing/2014/main" id="{0CBFDBF0-E6A9-4BB6-8B66-5FC119D21A2F}"/>
            </a:ext>
          </a:extLst>
        </xdr:cNvPr>
        <xdr:cNvSpPr/>
      </xdr:nvSpPr>
      <xdr:spPr>
        <a:xfrm>
          <a:off x="20383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41911</xdr:rowOff>
    </xdr:from>
    <xdr:to>
      <xdr:col>111</xdr:col>
      <xdr:colOff>177800</xdr:colOff>
      <xdr:row>107</xdr:row>
      <xdr:rowOff>41911</xdr:rowOff>
    </xdr:to>
    <xdr:cxnSp macro="">
      <xdr:nvCxnSpPr>
        <xdr:cNvPr id="838" name="直線コネクタ 837">
          <a:extLst>
            <a:ext uri="{FF2B5EF4-FFF2-40B4-BE49-F238E27FC236}">
              <a16:creationId xmlns:a16="http://schemas.microsoft.com/office/drawing/2014/main" id="{035CA27D-6595-45EF-ACE0-8C3F2367FCF2}"/>
            </a:ext>
          </a:extLst>
        </xdr:cNvPr>
        <xdr:cNvCxnSpPr/>
      </xdr:nvCxnSpPr>
      <xdr:spPr>
        <a:xfrm>
          <a:off x="20434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162561</xdr:rowOff>
    </xdr:from>
    <xdr:to>
      <xdr:col>102</xdr:col>
      <xdr:colOff>165100</xdr:colOff>
      <xdr:row>107</xdr:row>
      <xdr:rowOff>92711</xdr:rowOff>
    </xdr:to>
    <xdr:sp macro="" textlink="">
      <xdr:nvSpPr>
        <xdr:cNvPr id="839" name="楕円 838">
          <a:extLst>
            <a:ext uri="{FF2B5EF4-FFF2-40B4-BE49-F238E27FC236}">
              <a16:creationId xmlns:a16="http://schemas.microsoft.com/office/drawing/2014/main" id="{14F05686-3504-4041-A803-34B6774047F0}"/>
            </a:ext>
          </a:extLst>
        </xdr:cNvPr>
        <xdr:cNvSpPr/>
      </xdr:nvSpPr>
      <xdr:spPr>
        <a:xfrm>
          <a:off x="19494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41911</xdr:rowOff>
    </xdr:from>
    <xdr:to>
      <xdr:col>107</xdr:col>
      <xdr:colOff>50800</xdr:colOff>
      <xdr:row>107</xdr:row>
      <xdr:rowOff>41911</xdr:rowOff>
    </xdr:to>
    <xdr:cxnSp macro="">
      <xdr:nvCxnSpPr>
        <xdr:cNvPr id="840" name="直線コネクタ 839">
          <a:extLst>
            <a:ext uri="{FF2B5EF4-FFF2-40B4-BE49-F238E27FC236}">
              <a16:creationId xmlns:a16="http://schemas.microsoft.com/office/drawing/2014/main" id="{F31B9F01-1F79-46F3-9476-8569764735B4}"/>
            </a:ext>
          </a:extLst>
        </xdr:cNvPr>
        <xdr:cNvCxnSpPr/>
      </xdr:nvCxnSpPr>
      <xdr:spPr>
        <a:xfrm>
          <a:off x="19545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162561</xdr:rowOff>
    </xdr:from>
    <xdr:to>
      <xdr:col>98</xdr:col>
      <xdr:colOff>38100</xdr:colOff>
      <xdr:row>107</xdr:row>
      <xdr:rowOff>92711</xdr:rowOff>
    </xdr:to>
    <xdr:sp macro="" textlink="">
      <xdr:nvSpPr>
        <xdr:cNvPr id="841" name="楕円 840">
          <a:extLst>
            <a:ext uri="{FF2B5EF4-FFF2-40B4-BE49-F238E27FC236}">
              <a16:creationId xmlns:a16="http://schemas.microsoft.com/office/drawing/2014/main" id="{9D21E2D0-F6BC-42F2-B4E6-6C88A28FE9F5}"/>
            </a:ext>
          </a:extLst>
        </xdr:cNvPr>
        <xdr:cNvSpPr/>
      </xdr:nvSpPr>
      <xdr:spPr>
        <a:xfrm>
          <a:off x="18605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41911</xdr:rowOff>
    </xdr:from>
    <xdr:to>
      <xdr:col>102</xdr:col>
      <xdr:colOff>114300</xdr:colOff>
      <xdr:row>107</xdr:row>
      <xdr:rowOff>41911</xdr:rowOff>
    </xdr:to>
    <xdr:cxnSp macro="">
      <xdr:nvCxnSpPr>
        <xdr:cNvPr id="842" name="直線コネクタ 841">
          <a:extLst>
            <a:ext uri="{FF2B5EF4-FFF2-40B4-BE49-F238E27FC236}">
              <a16:creationId xmlns:a16="http://schemas.microsoft.com/office/drawing/2014/main" id="{9953369D-3AD9-42A5-A9B0-554E21E1A74C}"/>
            </a:ext>
          </a:extLst>
        </xdr:cNvPr>
        <xdr:cNvCxnSpPr/>
      </xdr:nvCxnSpPr>
      <xdr:spPr>
        <a:xfrm>
          <a:off x="18656300" y="183870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D24D6FD6-349D-442D-95DC-A4C3D9D87BEB}"/>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29EEB38E-BB64-4D8C-B1D4-9336D7FBEC15}"/>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D661298B-CA2F-4AAC-9556-57573693EC38}"/>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B6AAD5AC-BF62-4353-9E1F-B0531437D4C5}"/>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847" name="n_1mainValue【公民館】&#10;一人当たり面積">
          <a:extLst>
            <a:ext uri="{FF2B5EF4-FFF2-40B4-BE49-F238E27FC236}">
              <a16:creationId xmlns:a16="http://schemas.microsoft.com/office/drawing/2014/main" id="{FDE33FB2-0B40-46A9-BC7D-C36910DCA563}"/>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848" name="n_2mainValue【公民館】&#10;一人当たり面積">
          <a:extLst>
            <a:ext uri="{FF2B5EF4-FFF2-40B4-BE49-F238E27FC236}">
              <a16:creationId xmlns:a16="http://schemas.microsoft.com/office/drawing/2014/main" id="{62F255B1-E0CF-42E1-AEE0-591535C24DB3}"/>
            </a:ext>
          </a:extLst>
        </xdr:cNvPr>
        <xdr:cNvSpPr txBox="1"/>
      </xdr:nvSpPr>
      <xdr:spPr>
        <a:xfrm>
          <a:off x="20199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83838</xdr:rowOff>
    </xdr:from>
    <xdr:ext cx="469744" cy="259045"/>
    <xdr:sp macro="" textlink="">
      <xdr:nvSpPr>
        <xdr:cNvPr id="849" name="n_3mainValue【公民館】&#10;一人当たり面積">
          <a:extLst>
            <a:ext uri="{FF2B5EF4-FFF2-40B4-BE49-F238E27FC236}">
              <a16:creationId xmlns:a16="http://schemas.microsoft.com/office/drawing/2014/main" id="{691EE6EE-C547-4115-88B0-2341F9738364}"/>
            </a:ext>
          </a:extLst>
        </xdr:cNvPr>
        <xdr:cNvSpPr txBox="1"/>
      </xdr:nvSpPr>
      <xdr:spPr>
        <a:xfrm>
          <a:off x="19310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83838</xdr:rowOff>
    </xdr:from>
    <xdr:ext cx="469744" cy="259045"/>
    <xdr:sp macro="" textlink="">
      <xdr:nvSpPr>
        <xdr:cNvPr id="850" name="n_4mainValue【公民館】&#10;一人当たり面積">
          <a:extLst>
            <a:ext uri="{FF2B5EF4-FFF2-40B4-BE49-F238E27FC236}">
              <a16:creationId xmlns:a16="http://schemas.microsoft.com/office/drawing/2014/main" id="{1D87CA5C-F297-4B26-B4BE-3C88C8C7D54D}"/>
            </a:ext>
          </a:extLst>
        </xdr:cNvPr>
        <xdr:cNvSpPr txBox="1"/>
      </xdr:nvSpPr>
      <xdr:spPr>
        <a:xfrm>
          <a:off x="18421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30349795-7117-4892-B341-BA9D969BF14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BDDC18EA-C245-4D7A-89BF-43F0BB03697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E421D38D-1003-404E-9745-A3B35DE253B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上記の類型においては、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「道路」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「認定こども園・幼稚園・保育所」</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「公営住宅」については、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類似団体と比較して有形固定資産減価償却率が低くなっており、比較的減価償却が進んでいない施設が多いことが分かる。「橋りょう・トンネル」については、昭和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年の市制施行以前からある無名橋が数多くあり、減価償却が進んでいることが要因と考える。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「学校施設」については、昭和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年代に建築された学校が大半で、減価償却が進んでいることが要因と考える。</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「公民館」については、昭和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年の市制施行以後の昭和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年代に建築された館が大半で、減価償却が進んでいることが要因と考える。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「児童館」については、築年数が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年を超える施設がほとんどであり、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価償却が進んでいることが要因と考える。こうした施設については、適切な維持管理や、計画的な大規模修繕により長寿命化を図ることで、住民サービスの質の低下を招かないよう工夫して施設の管理に努め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公共施設の一人当たり面積については、市の政策として子育て支援を重視していることから、「認定こども園・幼稚園・保育所」「児童館」が類似団体平均を上回っていたが、「認定こども園・幼稚園・保育所」については公立保育園の統廃合により、類似団体と同水準となった。他の施設類型においては、類似団体を下回っており、資産を過剰に保有することなく、効率的に行政運営を行うことができていると考え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025F4C-E786-4DB1-AE0A-41DC936C7E9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AC376A-5F26-4BEA-89AE-C5F82A57A3E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EDF4A6-D40B-4411-8014-67D804A0A9A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759ABF4-A343-46BA-A5F5-4E16F14E054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愛知県大府市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CD633B-D02A-4655-AAFB-A9A0FE8F173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8AFC870-6DCD-4E4D-B70D-BD221EE28F5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D6ADC23-82F8-45B5-AA2F-F6CFB2F407A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6CCFEBB-B10B-456C-8DAF-4707A444F4F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85712F-F6D6-41A3-BA9C-89A64453534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FA9580-617B-4008-AF02-304C618B0AD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93,014
89,426
33.66
46,417,861
43,871,479
2,059,624
22,135,846
8,224,011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19580B2-0361-45F4-890B-A044B186756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3FFAF00-93F6-4BC8-91AE-21121C48420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447582C-8C22-46F0-B3DE-F5577D296DE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B9321A8-32F3-4B3D-980A-CA4FCB1F0F7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1EAACBD-5E5A-46E9-9F4C-E5456615411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8675F8-22E9-4DDB-89BE-7E88EC402CB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EBAEB19-E5B0-42CE-807B-C03D641030D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1B4147E-2DDE-45D3-983C-A7202C1388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860619D-688F-4F9F-A3D0-E65A9B844A3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4113DCA-65D7-4B62-B52D-59974DA496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30915A-16CA-44F6-8C9A-119ECF76278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5C6466-37FA-4973-A9C9-1A2337BB5AD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20C8387-2CE6-4F03-B7FE-05306625574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6ED596-9E84-4F0E-A983-CE48A79BB47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8E98A5-8778-4DFD-AF26-73FB1A6F578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FE1FBA-3EDF-47E7-92C7-0DBCB64AAA3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E6F79C-3920-4CB9-8119-F7DAEA78E5E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D18CD4C-2E41-4E2C-9EB2-621112CA56A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0BEF2A7-645E-482E-A192-9B4E76BB7F3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BC667A0-12A9-4188-9F58-105ECD029E8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89D56D9-A62A-4390-BFAC-F400845349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6DB8452-BA58-43D5-8E27-AF8B7B5C1EE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7C404C6-EB69-47FB-BE49-57C9629D2E5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036F418-9D89-4D1B-B838-4B789D4BC50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7148D42-17DC-4105-B423-010B24BBC41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D7B968-B700-4FD9-9894-18E8B1939D2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F1CB7CC-166A-4159-B1F1-182A9D9D249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0D64CB3-D6D1-403F-970B-2FAF5EAA541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414EC7E-052C-4DEE-AA42-836BE0AF90E7}"/>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43198EDE-7716-4876-B7C1-BC3A007AB01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4B87DA1F-5D10-459C-AF98-453E95A9918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EC84EED-941C-4015-9E39-FA11324ADE3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D5767B2-12E1-41A4-BE2A-CC229FC9125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12E3B4A0-DB20-4122-9DB2-8E0119812BC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66F1043A-F138-4A06-8E06-7E7102425E9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9DC081F3-9712-4BFA-BE78-A3EB1E0B04A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6BF7B7F-2C27-4653-819D-0CCABD82E4B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B948A18-6C42-4698-B927-1139D9F7FE7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B302282B-2D69-4C73-A41D-6BE14067E5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F35468E-15BD-4B62-9EDC-934211AC6B0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3248C10-5546-4722-A154-1E8E45511D5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DAD0FB8-193C-402F-9795-8543ACB8414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CF36CAD-5908-4987-AA02-964D84B791C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D2C78946-F5D5-4F9D-ABE0-7AA47250611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82DED69-708B-4554-8F29-70B1E32EF5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40A54AF-CAC8-4313-A16C-577B8350FF9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F4FD9D0-9DAA-4103-951E-B3AE1AA1265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EA8CF3C-38BC-4DA4-974D-A50F01573529}"/>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A87C38F-9FDC-4AAF-A883-6318323FD441}"/>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5AB94486-8008-4F77-8112-4C9879DDDAA5}"/>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7CC4E14C-2DC2-44B0-A70E-563E07388BA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B01F2952-8D6F-4ADE-A2B5-4EE99CF3402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4CDE8F2-B6F5-4A7D-9953-731896DA5DA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FC7DFC6-1B31-4BEA-8814-2D4F5ABCA68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127627EB-F1D5-4CC3-B12C-B7ADD19E4B0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B2861EC-7A93-43EF-822B-BF907D93BA9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FD612AFB-2575-4476-91E7-35CB76EE0CC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BD9EF2C1-DEF9-40D2-A11D-5B571C1DAFCA}"/>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AF767712-6B8F-4050-8349-9145E57B0BC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D83C6F99-DD71-43E2-B5E5-65FDEE110A4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97566AB5-138C-4D51-A8AB-8187884EA8F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73" name="直線コネクタ 72">
          <a:extLst>
            <a:ext uri="{FF2B5EF4-FFF2-40B4-BE49-F238E27FC236}">
              <a16:creationId xmlns:a16="http://schemas.microsoft.com/office/drawing/2014/main" id="{3B764F1E-1BCC-4A95-ACBB-9B17B04DBBBE}"/>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74" name="【体育館・プール】&#10;有形固定資産減価償却率最小値テキスト">
          <a:extLst>
            <a:ext uri="{FF2B5EF4-FFF2-40B4-BE49-F238E27FC236}">
              <a16:creationId xmlns:a16="http://schemas.microsoft.com/office/drawing/2014/main" id="{9B58D5A6-75B0-4E1A-BC09-633C7650987E}"/>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75" name="直線コネクタ 74">
          <a:extLst>
            <a:ext uri="{FF2B5EF4-FFF2-40B4-BE49-F238E27FC236}">
              <a16:creationId xmlns:a16="http://schemas.microsoft.com/office/drawing/2014/main" id="{1F009BF2-600D-4B29-97AB-59B660A05283}"/>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66EE5C7C-A2A1-424F-B9E2-6F4F48B63CD4}"/>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77" name="直線コネクタ 76">
          <a:extLst>
            <a:ext uri="{FF2B5EF4-FFF2-40B4-BE49-F238E27FC236}">
              <a16:creationId xmlns:a16="http://schemas.microsoft.com/office/drawing/2014/main" id="{125F24B2-F269-4E95-BCC2-9C4E81739F4D}"/>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B7D3C4EB-A7C2-41B5-8F18-038E83248454}"/>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79" name="フローチャート: 判断 78">
          <a:extLst>
            <a:ext uri="{FF2B5EF4-FFF2-40B4-BE49-F238E27FC236}">
              <a16:creationId xmlns:a16="http://schemas.microsoft.com/office/drawing/2014/main" id="{1A57374A-0FB6-44BE-B0DE-ED0A04F14CFB}"/>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87133734-B559-4E35-9754-71978C7B21F1}"/>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81" name="フローチャート: 判断 80">
          <a:extLst>
            <a:ext uri="{FF2B5EF4-FFF2-40B4-BE49-F238E27FC236}">
              <a16:creationId xmlns:a16="http://schemas.microsoft.com/office/drawing/2014/main" id="{B91596C7-C960-4537-9D1D-CC9A0BFA3F35}"/>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82" name="フローチャート: 判断 81">
          <a:extLst>
            <a:ext uri="{FF2B5EF4-FFF2-40B4-BE49-F238E27FC236}">
              <a16:creationId xmlns:a16="http://schemas.microsoft.com/office/drawing/2014/main" id="{67DDF13A-E2CD-437F-9B97-9D4C492C896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83" name="フローチャート: 判断 82">
          <a:extLst>
            <a:ext uri="{FF2B5EF4-FFF2-40B4-BE49-F238E27FC236}">
              <a16:creationId xmlns:a16="http://schemas.microsoft.com/office/drawing/2014/main" id="{EBA2B118-9015-490C-BB27-BC66647F10FB}"/>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CC778A31-494A-44CE-8770-227CD51B84B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AAAF51B5-15E1-45B9-85A8-0F4EA2DA006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6BCCE40-D599-4B10-A980-469E535B571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DA0FE9F-482D-40DB-BEB1-D68733D4203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946BD98B-4EFE-498D-A693-E5DE2BED6B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89" name="楕円 88">
          <a:extLst>
            <a:ext uri="{FF2B5EF4-FFF2-40B4-BE49-F238E27FC236}">
              <a16:creationId xmlns:a16="http://schemas.microsoft.com/office/drawing/2014/main" id="{1AD26012-34FA-444E-AB5C-B82B2FC7A92A}"/>
            </a:ext>
          </a:extLst>
        </xdr:cNvPr>
        <xdr:cNvSpPr/>
      </xdr:nvSpPr>
      <xdr:spPr>
        <a:xfrm>
          <a:off x="4584700" y="1038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74312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25499A87-67F6-4FCE-804F-7EC235DB58F0}"/>
            </a:ext>
          </a:extLst>
        </xdr:cNvPr>
        <xdr:cNvSpPr txBox="1"/>
      </xdr:nvSpPr>
      <xdr:spPr>
        <a:xfrm>
          <a:off x="4673600"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23495</xdr:rowOff>
    </xdr:from>
    <xdr:to>
      <xdr:col>20</xdr:col>
      <xdr:colOff>38100</xdr:colOff>
      <xdr:row>61</xdr:row>
      <xdr:rowOff>125095</xdr:rowOff>
    </xdr:to>
    <xdr:sp macro="" textlink="">
      <xdr:nvSpPr>
        <xdr:cNvPr id="91" name="楕円 90">
          <a:extLst>
            <a:ext uri="{FF2B5EF4-FFF2-40B4-BE49-F238E27FC236}">
              <a16:creationId xmlns:a16="http://schemas.microsoft.com/office/drawing/2014/main" id="{4D4452A6-81B9-433D-B9EF-A83B43122150}"/>
            </a:ext>
          </a:extLst>
        </xdr:cNvPr>
        <xdr:cNvSpPr/>
      </xdr:nvSpPr>
      <xdr:spPr>
        <a:xfrm>
          <a:off x="37465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146685</xdr:rowOff>
    </xdr:from>
    <xdr:to>
      <xdr:col>24</xdr:col>
      <xdr:colOff>63500</xdr:colOff>
      <xdr:row>61</xdr:row>
      <xdr:rowOff>74295</xdr:rowOff>
    </xdr:to>
    <xdr:cxnSp macro="">
      <xdr:nvCxnSpPr>
        <xdr:cNvPr id="92" name="直線コネクタ 91">
          <a:extLst>
            <a:ext uri="{FF2B5EF4-FFF2-40B4-BE49-F238E27FC236}">
              <a16:creationId xmlns:a16="http://schemas.microsoft.com/office/drawing/2014/main" id="{A74D0F1B-CCAA-46D4-964D-44EE0670D098}"/>
            </a:ext>
          </a:extLst>
        </xdr:cNvPr>
        <xdr:cNvCxnSpPr/>
      </xdr:nvCxnSpPr>
      <xdr:spPr>
        <a:xfrm flipV="1">
          <a:off x="3797300" y="10433685"/>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6350</xdr:rowOff>
    </xdr:from>
    <xdr:to>
      <xdr:col>15</xdr:col>
      <xdr:colOff>101600</xdr:colOff>
      <xdr:row>61</xdr:row>
      <xdr:rowOff>107950</xdr:rowOff>
    </xdr:to>
    <xdr:sp macro="" textlink="">
      <xdr:nvSpPr>
        <xdr:cNvPr id="93" name="楕円 92">
          <a:extLst>
            <a:ext uri="{FF2B5EF4-FFF2-40B4-BE49-F238E27FC236}">
              <a16:creationId xmlns:a16="http://schemas.microsoft.com/office/drawing/2014/main" id="{5EEF5D41-6964-43F2-B59E-CCA9A8C1BDBA}"/>
            </a:ext>
          </a:extLst>
        </xdr:cNvPr>
        <xdr:cNvSpPr/>
      </xdr:nvSpPr>
      <xdr:spPr>
        <a:xfrm>
          <a:off x="2857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57150</xdr:rowOff>
    </xdr:from>
    <xdr:to>
      <xdr:col>19</xdr:col>
      <xdr:colOff>177800</xdr:colOff>
      <xdr:row>61</xdr:row>
      <xdr:rowOff>74295</xdr:rowOff>
    </xdr:to>
    <xdr:cxnSp macro="">
      <xdr:nvCxnSpPr>
        <xdr:cNvPr id="94" name="直線コネクタ 93">
          <a:extLst>
            <a:ext uri="{FF2B5EF4-FFF2-40B4-BE49-F238E27FC236}">
              <a16:creationId xmlns:a16="http://schemas.microsoft.com/office/drawing/2014/main" id="{2EF4BD72-BFA6-4063-AB15-AD188ABD766C}"/>
            </a:ext>
          </a:extLst>
        </xdr:cNvPr>
        <xdr:cNvCxnSpPr/>
      </xdr:nvCxnSpPr>
      <xdr:spPr>
        <a:xfrm>
          <a:off x="2908300" y="105156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120650</xdr:rowOff>
    </xdr:from>
    <xdr:to>
      <xdr:col>10</xdr:col>
      <xdr:colOff>165100</xdr:colOff>
      <xdr:row>61</xdr:row>
      <xdr:rowOff>50800</xdr:rowOff>
    </xdr:to>
    <xdr:sp macro="" textlink="">
      <xdr:nvSpPr>
        <xdr:cNvPr id="95" name="楕円 94">
          <a:extLst>
            <a:ext uri="{FF2B5EF4-FFF2-40B4-BE49-F238E27FC236}">
              <a16:creationId xmlns:a16="http://schemas.microsoft.com/office/drawing/2014/main" id="{66EE3006-629C-4424-9F75-1E1FDDAB8B7A}"/>
            </a:ext>
          </a:extLst>
        </xdr:cNvPr>
        <xdr:cNvSpPr/>
      </xdr:nvSpPr>
      <xdr:spPr>
        <a:xfrm>
          <a:off x="19685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0</xdr:rowOff>
    </xdr:from>
    <xdr:to>
      <xdr:col>15</xdr:col>
      <xdr:colOff>50800</xdr:colOff>
      <xdr:row>61</xdr:row>
      <xdr:rowOff>57150</xdr:rowOff>
    </xdr:to>
    <xdr:cxnSp macro="">
      <xdr:nvCxnSpPr>
        <xdr:cNvPr id="96" name="直線コネクタ 95">
          <a:extLst>
            <a:ext uri="{FF2B5EF4-FFF2-40B4-BE49-F238E27FC236}">
              <a16:creationId xmlns:a16="http://schemas.microsoft.com/office/drawing/2014/main" id="{4A057CDF-9E59-4712-983A-58DA0F9AE4F9}"/>
            </a:ext>
          </a:extLst>
        </xdr:cNvPr>
        <xdr:cNvCxnSpPr/>
      </xdr:nvCxnSpPr>
      <xdr:spPr>
        <a:xfrm>
          <a:off x="2019300" y="104584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93980</xdr:rowOff>
    </xdr:from>
    <xdr:to>
      <xdr:col>6</xdr:col>
      <xdr:colOff>38100</xdr:colOff>
      <xdr:row>61</xdr:row>
      <xdr:rowOff>24130</xdr:rowOff>
    </xdr:to>
    <xdr:sp macro="" textlink="">
      <xdr:nvSpPr>
        <xdr:cNvPr id="97" name="楕円 96">
          <a:extLst>
            <a:ext uri="{FF2B5EF4-FFF2-40B4-BE49-F238E27FC236}">
              <a16:creationId xmlns:a16="http://schemas.microsoft.com/office/drawing/2014/main" id="{0C59E6BF-D536-4105-9309-159EE0FF6DC8}"/>
            </a:ext>
          </a:extLst>
        </xdr:cNvPr>
        <xdr:cNvSpPr/>
      </xdr:nvSpPr>
      <xdr:spPr>
        <a:xfrm>
          <a:off x="1079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144780</xdr:rowOff>
    </xdr:from>
    <xdr:to>
      <xdr:col>10</xdr:col>
      <xdr:colOff>114300</xdr:colOff>
      <xdr:row>61</xdr:row>
      <xdr:rowOff>0</xdr:rowOff>
    </xdr:to>
    <xdr:cxnSp macro="">
      <xdr:nvCxnSpPr>
        <xdr:cNvPr id="98" name="直線コネクタ 97">
          <a:extLst>
            <a:ext uri="{FF2B5EF4-FFF2-40B4-BE49-F238E27FC236}">
              <a16:creationId xmlns:a16="http://schemas.microsoft.com/office/drawing/2014/main" id="{2F8FA527-AADE-4F51-94E4-C270D6CF9F60}"/>
            </a:ext>
          </a:extLst>
        </xdr:cNvPr>
        <xdr:cNvCxnSpPr/>
      </xdr:nvCxnSpPr>
      <xdr:spPr>
        <a:xfrm>
          <a:off x="1130300" y="104317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996A0D45-246A-4CFE-8B4C-D23C4CF9667F}"/>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100" name="n_2aveValue【体育館・プール】&#10;有形固定資産減価償却率">
          <a:extLst>
            <a:ext uri="{FF2B5EF4-FFF2-40B4-BE49-F238E27FC236}">
              <a16:creationId xmlns:a16="http://schemas.microsoft.com/office/drawing/2014/main" id="{14663738-1E57-42C1-8466-F6522086EE62}"/>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101" name="n_3aveValue【体育館・プール】&#10;有形固定資産減価償却率">
          <a:extLst>
            <a:ext uri="{FF2B5EF4-FFF2-40B4-BE49-F238E27FC236}">
              <a16:creationId xmlns:a16="http://schemas.microsoft.com/office/drawing/2014/main" id="{B582381D-0162-4AB6-8ED1-665F9C0FFA19}"/>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102" name="n_4aveValue【体育館・プール】&#10;有形固定資産減価償却率">
          <a:extLst>
            <a:ext uri="{FF2B5EF4-FFF2-40B4-BE49-F238E27FC236}">
              <a16:creationId xmlns:a16="http://schemas.microsoft.com/office/drawing/2014/main" id="{54FA66E0-D5CA-4C4E-8A30-3773ECE771FD}"/>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116222</xdr:rowOff>
    </xdr:from>
    <xdr:ext cx="405111" cy="259045"/>
    <xdr:sp macro="" textlink="">
      <xdr:nvSpPr>
        <xdr:cNvPr id="103" name="n_1mainValue【体育館・プール】&#10;有形固定資産減価償却率">
          <a:extLst>
            <a:ext uri="{FF2B5EF4-FFF2-40B4-BE49-F238E27FC236}">
              <a16:creationId xmlns:a16="http://schemas.microsoft.com/office/drawing/2014/main" id="{E3A38F41-3D7A-4B87-8628-628B05D93988}"/>
            </a:ext>
          </a:extLst>
        </xdr:cNvPr>
        <xdr:cNvSpPr txBox="1"/>
      </xdr:nvSpPr>
      <xdr:spPr>
        <a:xfrm>
          <a:off x="3582044" y="105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99077</xdr:rowOff>
    </xdr:from>
    <xdr:ext cx="405111" cy="259045"/>
    <xdr:sp macro="" textlink="">
      <xdr:nvSpPr>
        <xdr:cNvPr id="104" name="n_2mainValue【体育館・プール】&#10;有形固定資産減価償却率">
          <a:extLst>
            <a:ext uri="{FF2B5EF4-FFF2-40B4-BE49-F238E27FC236}">
              <a16:creationId xmlns:a16="http://schemas.microsoft.com/office/drawing/2014/main" id="{02C48CF8-44A8-4446-A4A3-F967FEC8E2B2}"/>
            </a:ext>
          </a:extLst>
        </xdr:cNvPr>
        <xdr:cNvSpPr txBox="1"/>
      </xdr:nvSpPr>
      <xdr:spPr>
        <a:xfrm>
          <a:off x="2705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41927</xdr:rowOff>
    </xdr:from>
    <xdr:ext cx="405111" cy="259045"/>
    <xdr:sp macro="" textlink="">
      <xdr:nvSpPr>
        <xdr:cNvPr id="105" name="n_3mainValue【体育館・プール】&#10;有形固定資産減価償却率">
          <a:extLst>
            <a:ext uri="{FF2B5EF4-FFF2-40B4-BE49-F238E27FC236}">
              <a16:creationId xmlns:a16="http://schemas.microsoft.com/office/drawing/2014/main" id="{2238EFA3-D354-4EF2-88D4-B4FBEFD9CE94}"/>
            </a:ext>
          </a:extLst>
        </xdr:cNvPr>
        <xdr:cNvSpPr txBox="1"/>
      </xdr:nvSpPr>
      <xdr:spPr>
        <a:xfrm>
          <a:off x="1816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15257</xdr:rowOff>
    </xdr:from>
    <xdr:ext cx="405111" cy="259045"/>
    <xdr:sp macro="" textlink="">
      <xdr:nvSpPr>
        <xdr:cNvPr id="106" name="n_4mainValue【体育館・プール】&#10;有形固定資産減価償却率">
          <a:extLst>
            <a:ext uri="{FF2B5EF4-FFF2-40B4-BE49-F238E27FC236}">
              <a16:creationId xmlns:a16="http://schemas.microsoft.com/office/drawing/2014/main" id="{4E8252FA-2C07-41AD-8339-7CE0962EB296}"/>
            </a:ext>
          </a:extLst>
        </xdr:cNvPr>
        <xdr:cNvSpPr txBox="1"/>
      </xdr:nvSpPr>
      <xdr:spPr>
        <a:xfrm>
          <a:off x="927744" y="1047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FA696562-A646-4E53-97E0-CD6AFC0A97C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2E3160E0-86D7-433A-BCB1-14B70ED1464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FFAACA53-DE63-4F64-97CE-F9E3B69FF30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BA0212C1-A470-4B36-BBD6-5A5D66DB576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D84FE8E3-AFA0-47DB-A642-7CFDF2756FD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EB2A42B6-378C-4368-9EB4-E87581823B8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047A82CE-87D4-47F6-9992-3B50B75FD8A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10B963B8-A934-42AD-B213-D612C3EF541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1FCC3E4F-9CC9-405A-8B43-6BA2E55409E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2792ED7-9031-4AB9-A7CB-4CE64AD699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7" name="直線コネクタ 116">
          <a:extLst>
            <a:ext uri="{FF2B5EF4-FFF2-40B4-BE49-F238E27FC236}">
              <a16:creationId xmlns:a16="http://schemas.microsoft.com/office/drawing/2014/main" id="{BE95E5E0-CF60-4D39-9F68-DA0591F8F3A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8" name="テキスト ボックス 117">
          <a:extLst>
            <a:ext uri="{FF2B5EF4-FFF2-40B4-BE49-F238E27FC236}">
              <a16:creationId xmlns:a16="http://schemas.microsoft.com/office/drawing/2014/main" id="{5A37ECDB-A390-4610-9B8A-655D75680587}"/>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9" name="直線コネクタ 118">
          <a:extLst>
            <a:ext uri="{FF2B5EF4-FFF2-40B4-BE49-F238E27FC236}">
              <a16:creationId xmlns:a16="http://schemas.microsoft.com/office/drawing/2014/main" id="{5FB552A1-B758-4B2C-B701-93E59D4D6C5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0" name="テキスト ボックス 119">
          <a:extLst>
            <a:ext uri="{FF2B5EF4-FFF2-40B4-BE49-F238E27FC236}">
              <a16:creationId xmlns:a16="http://schemas.microsoft.com/office/drawing/2014/main" id="{DC9DF75C-E2CB-43BF-B383-9D300F3D246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1" name="直線コネクタ 120">
          <a:extLst>
            <a:ext uri="{FF2B5EF4-FFF2-40B4-BE49-F238E27FC236}">
              <a16:creationId xmlns:a16="http://schemas.microsoft.com/office/drawing/2014/main" id="{4595A21B-D1ED-4573-BC51-3CCBD90C8F5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2" name="テキスト ボックス 121">
          <a:extLst>
            <a:ext uri="{FF2B5EF4-FFF2-40B4-BE49-F238E27FC236}">
              <a16:creationId xmlns:a16="http://schemas.microsoft.com/office/drawing/2014/main" id="{6A440015-1E0F-48B8-B281-6819F2E55EB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3" name="直線コネクタ 122">
          <a:extLst>
            <a:ext uri="{FF2B5EF4-FFF2-40B4-BE49-F238E27FC236}">
              <a16:creationId xmlns:a16="http://schemas.microsoft.com/office/drawing/2014/main" id="{53D41F22-4EA9-4735-880B-0178C5C118C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4" name="テキスト ボックス 123">
          <a:extLst>
            <a:ext uri="{FF2B5EF4-FFF2-40B4-BE49-F238E27FC236}">
              <a16:creationId xmlns:a16="http://schemas.microsoft.com/office/drawing/2014/main" id="{9F364B9B-CF4B-4B0E-A150-B45F3209F2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5" name="直線コネクタ 124">
          <a:extLst>
            <a:ext uri="{FF2B5EF4-FFF2-40B4-BE49-F238E27FC236}">
              <a16:creationId xmlns:a16="http://schemas.microsoft.com/office/drawing/2014/main" id="{6C621019-06B5-4E3A-995C-12E095BAA1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6" name="テキスト ボックス 125">
          <a:extLst>
            <a:ext uri="{FF2B5EF4-FFF2-40B4-BE49-F238E27FC236}">
              <a16:creationId xmlns:a16="http://schemas.microsoft.com/office/drawing/2014/main" id="{20D463FD-496F-4470-8951-09D3A09128D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7" name="直線コネクタ 126">
          <a:extLst>
            <a:ext uri="{FF2B5EF4-FFF2-40B4-BE49-F238E27FC236}">
              <a16:creationId xmlns:a16="http://schemas.microsoft.com/office/drawing/2014/main" id="{3B311E4E-8F61-4208-BD1B-5269AF8CCBE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8" name="テキスト ボックス 127">
          <a:extLst>
            <a:ext uri="{FF2B5EF4-FFF2-40B4-BE49-F238E27FC236}">
              <a16:creationId xmlns:a16="http://schemas.microsoft.com/office/drawing/2014/main" id="{4F57FA69-F332-4314-979D-4F947D37362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9" name="【体育館・プール】&#10;一人当たり面積グラフ枠">
          <a:extLst>
            <a:ext uri="{FF2B5EF4-FFF2-40B4-BE49-F238E27FC236}">
              <a16:creationId xmlns:a16="http://schemas.microsoft.com/office/drawing/2014/main" id="{41072D9E-5B74-4227-9D90-FFB0A5AB525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130" name="直線コネクタ 129">
          <a:extLst>
            <a:ext uri="{FF2B5EF4-FFF2-40B4-BE49-F238E27FC236}">
              <a16:creationId xmlns:a16="http://schemas.microsoft.com/office/drawing/2014/main" id="{206426B4-1F6D-42DA-9BE9-E41D531431F1}"/>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131" name="【体育館・プール】&#10;一人当たり面積最小値テキスト">
          <a:extLst>
            <a:ext uri="{FF2B5EF4-FFF2-40B4-BE49-F238E27FC236}">
              <a16:creationId xmlns:a16="http://schemas.microsoft.com/office/drawing/2014/main" id="{220FC151-E563-44BA-A0B6-ECB064F4E251}"/>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132" name="直線コネクタ 131">
          <a:extLst>
            <a:ext uri="{FF2B5EF4-FFF2-40B4-BE49-F238E27FC236}">
              <a16:creationId xmlns:a16="http://schemas.microsoft.com/office/drawing/2014/main" id="{E86BBB31-85D1-4970-9425-9255A1697F86}"/>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133" name="【体育館・プール】&#10;一人当たり面積最大値テキスト">
          <a:extLst>
            <a:ext uri="{FF2B5EF4-FFF2-40B4-BE49-F238E27FC236}">
              <a16:creationId xmlns:a16="http://schemas.microsoft.com/office/drawing/2014/main" id="{4D557B61-6E92-499B-A111-6D1D0CEB05E7}"/>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134" name="直線コネクタ 133">
          <a:extLst>
            <a:ext uri="{FF2B5EF4-FFF2-40B4-BE49-F238E27FC236}">
              <a16:creationId xmlns:a16="http://schemas.microsoft.com/office/drawing/2014/main" id="{ECC2B98D-0C3D-48FD-B6BA-D8BEF957EA32}"/>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135" name="【体育館・プール】&#10;一人当たり面積平均値テキスト">
          <a:extLst>
            <a:ext uri="{FF2B5EF4-FFF2-40B4-BE49-F238E27FC236}">
              <a16:creationId xmlns:a16="http://schemas.microsoft.com/office/drawing/2014/main" id="{C803DA14-93D1-4E97-822F-A6BF005F1FFB}"/>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136" name="フローチャート: 判断 135">
          <a:extLst>
            <a:ext uri="{FF2B5EF4-FFF2-40B4-BE49-F238E27FC236}">
              <a16:creationId xmlns:a16="http://schemas.microsoft.com/office/drawing/2014/main" id="{DD1CE38A-E6E0-4BAD-9968-DDAAB02B8875}"/>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137" name="フローチャート: 判断 136">
          <a:extLst>
            <a:ext uri="{FF2B5EF4-FFF2-40B4-BE49-F238E27FC236}">
              <a16:creationId xmlns:a16="http://schemas.microsoft.com/office/drawing/2014/main" id="{F3A3093F-EA23-4BFD-9142-4B9325A133BA}"/>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138" name="フローチャート: 判断 137">
          <a:extLst>
            <a:ext uri="{FF2B5EF4-FFF2-40B4-BE49-F238E27FC236}">
              <a16:creationId xmlns:a16="http://schemas.microsoft.com/office/drawing/2014/main" id="{CC86ED55-756B-4435-B630-ECC94CA8D9B5}"/>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139" name="フローチャート: 判断 138">
          <a:extLst>
            <a:ext uri="{FF2B5EF4-FFF2-40B4-BE49-F238E27FC236}">
              <a16:creationId xmlns:a16="http://schemas.microsoft.com/office/drawing/2014/main" id="{38228767-AC15-4C44-A462-7CB65A6C54DF}"/>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140" name="フローチャート: 判断 139">
          <a:extLst>
            <a:ext uri="{FF2B5EF4-FFF2-40B4-BE49-F238E27FC236}">
              <a16:creationId xmlns:a16="http://schemas.microsoft.com/office/drawing/2014/main" id="{F9417D17-D236-4704-B6FA-DF2F63E91F6C}"/>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671898EA-ACD2-488D-B8DB-072302512B8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24B2206-6D0B-4E35-BB1E-B62F2CC441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B48DC727-F9C7-4FD0-B6D0-7CDA6E41F65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9AF12975-8DC4-4032-AD3E-2E5B1CDD978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95C6786B-45CB-4EE3-BBB3-69D742AFCE8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36830</xdr:rowOff>
    </xdr:from>
    <xdr:to>
      <xdr:col>55</xdr:col>
      <xdr:colOff>50800</xdr:colOff>
      <xdr:row>63</xdr:row>
      <xdr:rowOff>138430</xdr:rowOff>
    </xdr:to>
    <xdr:sp macro="" textlink="">
      <xdr:nvSpPr>
        <xdr:cNvPr id="146" name="楕円 145">
          <a:extLst>
            <a:ext uri="{FF2B5EF4-FFF2-40B4-BE49-F238E27FC236}">
              <a16:creationId xmlns:a16="http://schemas.microsoft.com/office/drawing/2014/main" id="{D232648C-2801-4374-B49F-94D2C8F67F2A}"/>
            </a:ext>
          </a:extLst>
        </xdr:cNvPr>
        <xdr:cNvSpPr/>
      </xdr:nvSpPr>
      <xdr:spPr>
        <a:xfrm>
          <a:off x="104267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15257</xdr:rowOff>
    </xdr:from>
    <xdr:ext cx="469744" cy="259045"/>
    <xdr:sp macro="" textlink="">
      <xdr:nvSpPr>
        <xdr:cNvPr id="147" name="【体育館・プール】&#10;一人当たり面積該当値テキスト">
          <a:extLst>
            <a:ext uri="{FF2B5EF4-FFF2-40B4-BE49-F238E27FC236}">
              <a16:creationId xmlns:a16="http://schemas.microsoft.com/office/drawing/2014/main" id="{58A1A3C0-A7A4-4818-9BEA-4818AB62B35C}"/>
            </a:ext>
          </a:extLst>
        </xdr:cNvPr>
        <xdr:cNvSpPr txBox="1"/>
      </xdr:nvSpPr>
      <xdr:spPr>
        <a:xfrm>
          <a:off x="10515600"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36830</xdr:rowOff>
    </xdr:from>
    <xdr:to>
      <xdr:col>50</xdr:col>
      <xdr:colOff>165100</xdr:colOff>
      <xdr:row>63</xdr:row>
      <xdr:rowOff>138430</xdr:rowOff>
    </xdr:to>
    <xdr:sp macro="" textlink="">
      <xdr:nvSpPr>
        <xdr:cNvPr id="148" name="楕円 147">
          <a:extLst>
            <a:ext uri="{FF2B5EF4-FFF2-40B4-BE49-F238E27FC236}">
              <a16:creationId xmlns:a16="http://schemas.microsoft.com/office/drawing/2014/main" id="{7C713612-4D16-426D-88F5-ADE8E71A932A}"/>
            </a:ext>
          </a:extLst>
        </xdr:cNvPr>
        <xdr:cNvSpPr/>
      </xdr:nvSpPr>
      <xdr:spPr>
        <a:xfrm>
          <a:off x="9588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87630</xdr:rowOff>
    </xdr:from>
    <xdr:to>
      <xdr:col>55</xdr:col>
      <xdr:colOff>0</xdr:colOff>
      <xdr:row>63</xdr:row>
      <xdr:rowOff>87630</xdr:rowOff>
    </xdr:to>
    <xdr:cxnSp macro="">
      <xdr:nvCxnSpPr>
        <xdr:cNvPr id="149" name="直線コネクタ 148">
          <a:extLst>
            <a:ext uri="{FF2B5EF4-FFF2-40B4-BE49-F238E27FC236}">
              <a16:creationId xmlns:a16="http://schemas.microsoft.com/office/drawing/2014/main" id="{04673DA3-A46D-44B3-B472-4D29486EAF9C}"/>
            </a:ext>
          </a:extLst>
        </xdr:cNvPr>
        <xdr:cNvCxnSpPr/>
      </xdr:nvCxnSpPr>
      <xdr:spPr>
        <a:xfrm>
          <a:off x="9639300" y="108889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36830</xdr:rowOff>
    </xdr:from>
    <xdr:to>
      <xdr:col>46</xdr:col>
      <xdr:colOff>38100</xdr:colOff>
      <xdr:row>63</xdr:row>
      <xdr:rowOff>138430</xdr:rowOff>
    </xdr:to>
    <xdr:sp macro="" textlink="">
      <xdr:nvSpPr>
        <xdr:cNvPr id="150" name="楕円 149">
          <a:extLst>
            <a:ext uri="{FF2B5EF4-FFF2-40B4-BE49-F238E27FC236}">
              <a16:creationId xmlns:a16="http://schemas.microsoft.com/office/drawing/2014/main" id="{E5931B68-858A-4509-A113-814D6059D0AE}"/>
            </a:ext>
          </a:extLst>
        </xdr:cNvPr>
        <xdr:cNvSpPr/>
      </xdr:nvSpPr>
      <xdr:spPr>
        <a:xfrm>
          <a:off x="8699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87630</xdr:rowOff>
    </xdr:from>
    <xdr:to>
      <xdr:col>50</xdr:col>
      <xdr:colOff>114300</xdr:colOff>
      <xdr:row>63</xdr:row>
      <xdr:rowOff>87630</xdr:rowOff>
    </xdr:to>
    <xdr:cxnSp macro="">
      <xdr:nvCxnSpPr>
        <xdr:cNvPr id="151" name="直線コネクタ 150">
          <a:extLst>
            <a:ext uri="{FF2B5EF4-FFF2-40B4-BE49-F238E27FC236}">
              <a16:creationId xmlns:a16="http://schemas.microsoft.com/office/drawing/2014/main" id="{FE61B547-A5FF-49AA-ADC4-5F49D3F8F910}"/>
            </a:ext>
          </a:extLst>
        </xdr:cNvPr>
        <xdr:cNvCxnSpPr/>
      </xdr:nvCxnSpPr>
      <xdr:spPr>
        <a:xfrm>
          <a:off x="8750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36830</xdr:rowOff>
    </xdr:from>
    <xdr:to>
      <xdr:col>41</xdr:col>
      <xdr:colOff>101600</xdr:colOff>
      <xdr:row>63</xdr:row>
      <xdr:rowOff>138430</xdr:rowOff>
    </xdr:to>
    <xdr:sp macro="" textlink="">
      <xdr:nvSpPr>
        <xdr:cNvPr id="152" name="楕円 151">
          <a:extLst>
            <a:ext uri="{FF2B5EF4-FFF2-40B4-BE49-F238E27FC236}">
              <a16:creationId xmlns:a16="http://schemas.microsoft.com/office/drawing/2014/main" id="{313E60E6-06CD-4396-B0D0-B8C4C1A266C8}"/>
            </a:ext>
          </a:extLst>
        </xdr:cNvPr>
        <xdr:cNvSpPr/>
      </xdr:nvSpPr>
      <xdr:spPr>
        <a:xfrm>
          <a:off x="7810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87630</xdr:rowOff>
    </xdr:from>
    <xdr:to>
      <xdr:col>45</xdr:col>
      <xdr:colOff>177800</xdr:colOff>
      <xdr:row>63</xdr:row>
      <xdr:rowOff>87630</xdr:rowOff>
    </xdr:to>
    <xdr:cxnSp macro="">
      <xdr:nvCxnSpPr>
        <xdr:cNvPr id="153" name="直線コネクタ 152">
          <a:extLst>
            <a:ext uri="{FF2B5EF4-FFF2-40B4-BE49-F238E27FC236}">
              <a16:creationId xmlns:a16="http://schemas.microsoft.com/office/drawing/2014/main" id="{74E84B75-17CE-4F6B-83B6-96E536597774}"/>
            </a:ext>
          </a:extLst>
        </xdr:cNvPr>
        <xdr:cNvCxnSpPr/>
      </xdr:nvCxnSpPr>
      <xdr:spPr>
        <a:xfrm>
          <a:off x="7861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36830</xdr:rowOff>
    </xdr:from>
    <xdr:to>
      <xdr:col>36</xdr:col>
      <xdr:colOff>165100</xdr:colOff>
      <xdr:row>63</xdr:row>
      <xdr:rowOff>138430</xdr:rowOff>
    </xdr:to>
    <xdr:sp macro="" textlink="">
      <xdr:nvSpPr>
        <xdr:cNvPr id="154" name="楕円 153">
          <a:extLst>
            <a:ext uri="{FF2B5EF4-FFF2-40B4-BE49-F238E27FC236}">
              <a16:creationId xmlns:a16="http://schemas.microsoft.com/office/drawing/2014/main" id="{9F1F9FDD-425E-4202-B1FF-2201363C611C}"/>
            </a:ext>
          </a:extLst>
        </xdr:cNvPr>
        <xdr:cNvSpPr/>
      </xdr:nvSpPr>
      <xdr:spPr>
        <a:xfrm>
          <a:off x="6921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87630</xdr:rowOff>
    </xdr:from>
    <xdr:to>
      <xdr:col>41</xdr:col>
      <xdr:colOff>50800</xdr:colOff>
      <xdr:row>63</xdr:row>
      <xdr:rowOff>87630</xdr:rowOff>
    </xdr:to>
    <xdr:cxnSp macro="">
      <xdr:nvCxnSpPr>
        <xdr:cNvPr id="155" name="直線コネクタ 154">
          <a:extLst>
            <a:ext uri="{FF2B5EF4-FFF2-40B4-BE49-F238E27FC236}">
              <a16:creationId xmlns:a16="http://schemas.microsoft.com/office/drawing/2014/main" id="{93570C5E-AC85-4902-8539-B834A71AC010}"/>
            </a:ext>
          </a:extLst>
        </xdr:cNvPr>
        <xdr:cNvCxnSpPr/>
      </xdr:nvCxnSpPr>
      <xdr:spPr>
        <a:xfrm>
          <a:off x="6972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156" name="n_1aveValue【体育館・プール】&#10;一人当たり面積">
          <a:extLst>
            <a:ext uri="{FF2B5EF4-FFF2-40B4-BE49-F238E27FC236}">
              <a16:creationId xmlns:a16="http://schemas.microsoft.com/office/drawing/2014/main" id="{0733F6B2-C76B-4DB2-8F34-501E56ED0CC1}"/>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157" name="n_2aveValue【体育館・プール】&#10;一人当たり面積">
          <a:extLst>
            <a:ext uri="{FF2B5EF4-FFF2-40B4-BE49-F238E27FC236}">
              <a16:creationId xmlns:a16="http://schemas.microsoft.com/office/drawing/2014/main" id="{423E74EC-14E2-4B31-B0F0-5D48BD344C7E}"/>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158" name="n_3aveValue【体育館・プール】&#10;一人当たり面積">
          <a:extLst>
            <a:ext uri="{FF2B5EF4-FFF2-40B4-BE49-F238E27FC236}">
              <a16:creationId xmlns:a16="http://schemas.microsoft.com/office/drawing/2014/main" id="{D0B194C3-B329-4C64-9A25-96CFB7034084}"/>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159" name="n_4aveValue【体育館・プール】&#10;一人当たり面積">
          <a:extLst>
            <a:ext uri="{FF2B5EF4-FFF2-40B4-BE49-F238E27FC236}">
              <a16:creationId xmlns:a16="http://schemas.microsoft.com/office/drawing/2014/main" id="{10D10AB8-3D2B-4BB1-8658-71FF1035FA9B}"/>
            </a:ext>
          </a:extLst>
        </xdr:cNvPr>
        <xdr:cNvSpPr txBox="1"/>
      </xdr:nvSpPr>
      <xdr:spPr>
        <a:xfrm>
          <a:off x="6737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129557</xdr:rowOff>
    </xdr:from>
    <xdr:ext cx="469744" cy="259045"/>
    <xdr:sp macro="" textlink="">
      <xdr:nvSpPr>
        <xdr:cNvPr id="160" name="n_1mainValue【体育館・プール】&#10;一人当たり面積">
          <a:extLst>
            <a:ext uri="{FF2B5EF4-FFF2-40B4-BE49-F238E27FC236}">
              <a16:creationId xmlns:a16="http://schemas.microsoft.com/office/drawing/2014/main" id="{470FC07B-7D89-4377-8FBC-47D872843E62}"/>
            </a:ext>
          </a:extLst>
        </xdr:cNvPr>
        <xdr:cNvSpPr txBox="1"/>
      </xdr:nvSpPr>
      <xdr:spPr>
        <a:xfrm>
          <a:off x="93917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129557</xdr:rowOff>
    </xdr:from>
    <xdr:ext cx="469744" cy="259045"/>
    <xdr:sp macro="" textlink="">
      <xdr:nvSpPr>
        <xdr:cNvPr id="161" name="n_2mainValue【体育館・プール】&#10;一人当たり面積">
          <a:extLst>
            <a:ext uri="{FF2B5EF4-FFF2-40B4-BE49-F238E27FC236}">
              <a16:creationId xmlns:a16="http://schemas.microsoft.com/office/drawing/2014/main" id="{FE34864B-11BB-4D24-AA04-217A509FE9A6}"/>
            </a:ext>
          </a:extLst>
        </xdr:cNvPr>
        <xdr:cNvSpPr txBox="1"/>
      </xdr:nvSpPr>
      <xdr:spPr>
        <a:xfrm>
          <a:off x="8515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129557</xdr:rowOff>
    </xdr:from>
    <xdr:ext cx="469744" cy="259045"/>
    <xdr:sp macro="" textlink="">
      <xdr:nvSpPr>
        <xdr:cNvPr id="162" name="n_3mainValue【体育館・プール】&#10;一人当たり面積">
          <a:extLst>
            <a:ext uri="{FF2B5EF4-FFF2-40B4-BE49-F238E27FC236}">
              <a16:creationId xmlns:a16="http://schemas.microsoft.com/office/drawing/2014/main" id="{99B4F55D-CE17-4222-8BBC-30D87CEA6ECD}"/>
            </a:ext>
          </a:extLst>
        </xdr:cNvPr>
        <xdr:cNvSpPr txBox="1"/>
      </xdr:nvSpPr>
      <xdr:spPr>
        <a:xfrm>
          <a:off x="7626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129557</xdr:rowOff>
    </xdr:from>
    <xdr:ext cx="469744" cy="259045"/>
    <xdr:sp macro="" textlink="">
      <xdr:nvSpPr>
        <xdr:cNvPr id="163" name="n_4mainValue【体育館・プール】&#10;一人当たり面積">
          <a:extLst>
            <a:ext uri="{FF2B5EF4-FFF2-40B4-BE49-F238E27FC236}">
              <a16:creationId xmlns:a16="http://schemas.microsoft.com/office/drawing/2014/main" id="{DD46F616-4A4D-4D19-89DE-A1C06C33C68F}"/>
            </a:ext>
          </a:extLst>
        </xdr:cNvPr>
        <xdr:cNvSpPr txBox="1"/>
      </xdr:nvSpPr>
      <xdr:spPr>
        <a:xfrm>
          <a:off x="6737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4" name="正方形/長方形 163">
          <a:extLst>
            <a:ext uri="{FF2B5EF4-FFF2-40B4-BE49-F238E27FC236}">
              <a16:creationId xmlns:a16="http://schemas.microsoft.com/office/drawing/2014/main" id="{40362AE1-3E13-48F0-B2A0-2E76E7068F7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5" name="正方形/長方形 164">
          <a:extLst>
            <a:ext uri="{FF2B5EF4-FFF2-40B4-BE49-F238E27FC236}">
              <a16:creationId xmlns:a16="http://schemas.microsoft.com/office/drawing/2014/main" id="{AAAF7DCD-9824-4583-B348-2989F9C497C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6" name="正方形/長方形 165">
          <a:extLst>
            <a:ext uri="{FF2B5EF4-FFF2-40B4-BE49-F238E27FC236}">
              <a16:creationId xmlns:a16="http://schemas.microsoft.com/office/drawing/2014/main" id="{6C8210B9-D440-4491-A870-C2D72B8FCD7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7" name="正方形/長方形 166">
          <a:extLst>
            <a:ext uri="{FF2B5EF4-FFF2-40B4-BE49-F238E27FC236}">
              <a16:creationId xmlns:a16="http://schemas.microsoft.com/office/drawing/2014/main" id="{BAEF0C78-D4BA-4308-A042-75CDD5C03A7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8" name="正方形/長方形 167">
          <a:extLst>
            <a:ext uri="{FF2B5EF4-FFF2-40B4-BE49-F238E27FC236}">
              <a16:creationId xmlns:a16="http://schemas.microsoft.com/office/drawing/2014/main" id="{310A3E06-A6A4-4C83-B77F-5899697D0FE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9" name="正方形/長方形 168">
          <a:extLst>
            <a:ext uri="{FF2B5EF4-FFF2-40B4-BE49-F238E27FC236}">
              <a16:creationId xmlns:a16="http://schemas.microsoft.com/office/drawing/2014/main" id="{33BAC44F-10B7-416F-A7E5-8CD5A728EB1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0" name="正方形/長方形 169">
          <a:extLst>
            <a:ext uri="{FF2B5EF4-FFF2-40B4-BE49-F238E27FC236}">
              <a16:creationId xmlns:a16="http://schemas.microsoft.com/office/drawing/2014/main" id="{A6931C76-1A34-4C1E-8400-550AAC8255D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1" name="正方形/長方形 170">
          <a:extLst>
            <a:ext uri="{FF2B5EF4-FFF2-40B4-BE49-F238E27FC236}">
              <a16:creationId xmlns:a16="http://schemas.microsoft.com/office/drawing/2014/main" id="{ECF7B775-3CB0-40C3-BE64-83808BC8791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2" name="テキスト ボックス 171">
          <a:extLst>
            <a:ext uri="{FF2B5EF4-FFF2-40B4-BE49-F238E27FC236}">
              <a16:creationId xmlns:a16="http://schemas.microsoft.com/office/drawing/2014/main" id="{44FA7BF8-FA64-453D-8A5D-D5238AE43BD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3" name="直線コネクタ 172">
          <a:extLst>
            <a:ext uri="{FF2B5EF4-FFF2-40B4-BE49-F238E27FC236}">
              <a16:creationId xmlns:a16="http://schemas.microsoft.com/office/drawing/2014/main" id="{C70F470B-FA4C-49C9-8E71-63102AB559C6}"/>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4" name="テキスト ボックス 173">
          <a:extLst>
            <a:ext uri="{FF2B5EF4-FFF2-40B4-BE49-F238E27FC236}">
              <a16:creationId xmlns:a16="http://schemas.microsoft.com/office/drawing/2014/main" id="{FB5609D6-8233-49F6-9849-679F4C65CBF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5" name="直線コネクタ 174">
          <a:extLst>
            <a:ext uri="{FF2B5EF4-FFF2-40B4-BE49-F238E27FC236}">
              <a16:creationId xmlns:a16="http://schemas.microsoft.com/office/drawing/2014/main" id="{3D67A980-3BE6-48BA-B682-33D609C29D5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6" name="テキスト ボックス 175">
          <a:extLst>
            <a:ext uri="{FF2B5EF4-FFF2-40B4-BE49-F238E27FC236}">
              <a16:creationId xmlns:a16="http://schemas.microsoft.com/office/drawing/2014/main" id="{F18B66B6-F139-41F1-87F0-9857B22B756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7" name="直線コネクタ 176">
          <a:extLst>
            <a:ext uri="{FF2B5EF4-FFF2-40B4-BE49-F238E27FC236}">
              <a16:creationId xmlns:a16="http://schemas.microsoft.com/office/drawing/2014/main" id="{0837A0AA-1B1B-4408-8046-6C29740C22DE}"/>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8" name="テキスト ボックス 177">
          <a:extLst>
            <a:ext uri="{FF2B5EF4-FFF2-40B4-BE49-F238E27FC236}">
              <a16:creationId xmlns:a16="http://schemas.microsoft.com/office/drawing/2014/main" id="{12253F1F-280E-438C-96AF-A9B3A6383AB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9" name="直線コネクタ 178">
          <a:extLst>
            <a:ext uri="{FF2B5EF4-FFF2-40B4-BE49-F238E27FC236}">
              <a16:creationId xmlns:a16="http://schemas.microsoft.com/office/drawing/2014/main" id="{3225F679-CCC6-43AD-B937-57336360452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80" name="テキスト ボックス 179">
          <a:extLst>
            <a:ext uri="{FF2B5EF4-FFF2-40B4-BE49-F238E27FC236}">
              <a16:creationId xmlns:a16="http://schemas.microsoft.com/office/drawing/2014/main" id="{142AC5C0-0CC5-499A-83E9-F6B5A469BF0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81" name="直線コネクタ 180">
          <a:extLst>
            <a:ext uri="{FF2B5EF4-FFF2-40B4-BE49-F238E27FC236}">
              <a16:creationId xmlns:a16="http://schemas.microsoft.com/office/drawing/2014/main" id="{7BBAFAF4-AED7-494B-907D-1F08D628A4E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82" name="テキスト ボックス 181">
          <a:extLst>
            <a:ext uri="{FF2B5EF4-FFF2-40B4-BE49-F238E27FC236}">
              <a16:creationId xmlns:a16="http://schemas.microsoft.com/office/drawing/2014/main" id="{20BD268B-F425-4ECC-84BE-29ED45974DF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3" name="直線コネクタ 182">
          <a:extLst>
            <a:ext uri="{FF2B5EF4-FFF2-40B4-BE49-F238E27FC236}">
              <a16:creationId xmlns:a16="http://schemas.microsoft.com/office/drawing/2014/main" id="{D0A2697E-C4CD-4D0D-958B-CA6D059752E4}"/>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4" name="テキスト ボックス 183">
          <a:extLst>
            <a:ext uri="{FF2B5EF4-FFF2-40B4-BE49-F238E27FC236}">
              <a16:creationId xmlns:a16="http://schemas.microsoft.com/office/drawing/2014/main" id="{40554333-0B25-40C9-B473-54F907BDB976}"/>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ADD4545A-17B1-4ABA-A469-81D1B9DDCB4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6" name="テキスト ボックス 185">
          <a:extLst>
            <a:ext uri="{FF2B5EF4-FFF2-40B4-BE49-F238E27FC236}">
              <a16:creationId xmlns:a16="http://schemas.microsoft.com/office/drawing/2014/main" id="{5FEFB5E3-F2A0-450C-B3F9-ECB06A8F4951}"/>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7" name="【福祉施設】&#10;有形固定資産減価償却率グラフ枠">
          <a:extLst>
            <a:ext uri="{FF2B5EF4-FFF2-40B4-BE49-F238E27FC236}">
              <a16:creationId xmlns:a16="http://schemas.microsoft.com/office/drawing/2014/main" id="{0A9F381E-D60F-403A-ACD7-B15AE9997E9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188" name="直線コネクタ 187">
          <a:extLst>
            <a:ext uri="{FF2B5EF4-FFF2-40B4-BE49-F238E27FC236}">
              <a16:creationId xmlns:a16="http://schemas.microsoft.com/office/drawing/2014/main" id="{4D9FEB43-79BA-4BA1-877E-098691BEAC07}"/>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189" name="【福祉施設】&#10;有形固定資産減価償却率最小値テキスト">
          <a:extLst>
            <a:ext uri="{FF2B5EF4-FFF2-40B4-BE49-F238E27FC236}">
              <a16:creationId xmlns:a16="http://schemas.microsoft.com/office/drawing/2014/main" id="{C4AD43E5-8513-4326-940F-F8D7242CF91D}"/>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190" name="直線コネクタ 189">
          <a:extLst>
            <a:ext uri="{FF2B5EF4-FFF2-40B4-BE49-F238E27FC236}">
              <a16:creationId xmlns:a16="http://schemas.microsoft.com/office/drawing/2014/main" id="{071EC8D5-E689-49D6-BC4C-B3C2A8FB69D8}"/>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191" name="【福祉施設】&#10;有形固定資産減価償却率最大値テキスト">
          <a:extLst>
            <a:ext uri="{FF2B5EF4-FFF2-40B4-BE49-F238E27FC236}">
              <a16:creationId xmlns:a16="http://schemas.microsoft.com/office/drawing/2014/main" id="{103FC213-98EF-45E6-BD89-FC871378CAC4}"/>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192" name="直線コネクタ 191">
          <a:extLst>
            <a:ext uri="{FF2B5EF4-FFF2-40B4-BE49-F238E27FC236}">
              <a16:creationId xmlns:a16="http://schemas.microsoft.com/office/drawing/2014/main" id="{A648BE63-6182-469E-A98A-008FAA2FFFB3}"/>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193" name="【福祉施設】&#10;有形固定資産減価償却率平均値テキスト">
          <a:extLst>
            <a:ext uri="{FF2B5EF4-FFF2-40B4-BE49-F238E27FC236}">
              <a16:creationId xmlns:a16="http://schemas.microsoft.com/office/drawing/2014/main" id="{6590AECC-8144-4FD8-BC4C-C358B7DD966E}"/>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194" name="フローチャート: 判断 193">
          <a:extLst>
            <a:ext uri="{FF2B5EF4-FFF2-40B4-BE49-F238E27FC236}">
              <a16:creationId xmlns:a16="http://schemas.microsoft.com/office/drawing/2014/main" id="{1DB97721-2C3E-4E7B-A3F6-9E6AD13E3FBF}"/>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195" name="フローチャート: 判断 194">
          <a:extLst>
            <a:ext uri="{FF2B5EF4-FFF2-40B4-BE49-F238E27FC236}">
              <a16:creationId xmlns:a16="http://schemas.microsoft.com/office/drawing/2014/main" id="{F3D3E841-89CC-4FCC-954B-87A94DC27DD7}"/>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196" name="フローチャート: 判断 195">
          <a:extLst>
            <a:ext uri="{FF2B5EF4-FFF2-40B4-BE49-F238E27FC236}">
              <a16:creationId xmlns:a16="http://schemas.microsoft.com/office/drawing/2014/main" id="{4AF8EFCD-1365-475E-9E2C-690A638C8767}"/>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197" name="フローチャート: 判断 196">
          <a:extLst>
            <a:ext uri="{FF2B5EF4-FFF2-40B4-BE49-F238E27FC236}">
              <a16:creationId xmlns:a16="http://schemas.microsoft.com/office/drawing/2014/main" id="{4F70DCD0-AB86-465E-B27B-279E003D731F}"/>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198" name="フローチャート: 判断 197">
          <a:extLst>
            <a:ext uri="{FF2B5EF4-FFF2-40B4-BE49-F238E27FC236}">
              <a16:creationId xmlns:a16="http://schemas.microsoft.com/office/drawing/2014/main" id="{1B88B1F9-9E81-4F61-A068-902E0FBC2030}"/>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401DB71B-86DB-4FA6-BE3E-C7B23549EAA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192DC7E-B8A8-4617-B50C-C58452C0E6B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AA431065-7A28-4380-9886-08C505C9536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A3E64FD-ABE4-4AD4-930B-43A8248BFFD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F84BA4BE-2A10-4C15-96A5-303C7B68C32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111125</xdr:rowOff>
    </xdr:from>
    <xdr:to>
      <xdr:col>24</xdr:col>
      <xdr:colOff>114300</xdr:colOff>
      <xdr:row>81</xdr:row>
      <xdr:rowOff>41275</xdr:rowOff>
    </xdr:to>
    <xdr:sp macro="" textlink="">
      <xdr:nvSpPr>
        <xdr:cNvPr id="204" name="楕円 203">
          <a:extLst>
            <a:ext uri="{FF2B5EF4-FFF2-40B4-BE49-F238E27FC236}">
              <a16:creationId xmlns:a16="http://schemas.microsoft.com/office/drawing/2014/main" id="{AA45ADF5-82D2-4E72-B321-59388FF03C16}"/>
            </a:ext>
          </a:extLst>
        </xdr:cNvPr>
        <xdr:cNvSpPr/>
      </xdr:nvSpPr>
      <xdr:spPr>
        <a:xfrm>
          <a:off x="4584700" y="138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134002</xdr:rowOff>
    </xdr:from>
    <xdr:ext cx="405111" cy="259045"/>
    <xdr:sp macro="" textlink="">
      <xdr:nvSpPr>
        <xdr:cNvPr id="205" name="【福祉施設】&#10;有形固定資産減価償却率該当値テキスト">
          <a:extLst>
            <a:ext uri="{FF2B5EF4-FFF2-40B4-BE49-F238E27FC236}">
              <a16:creationId xmlns:a16="http://schemas.microsoft.com/office/drawing/2014/main" id="{89BF75A1-83CC-4B55-9639-6FB4FF2D9AB0}"/>
            </a:ext>
          </a:extLst>
        </xdr:cNvPr>
        <xdr:cNvSpPr txBox="1"/>
      </xdr:nvSpPr>
      <xdr:spPr>
        <a:xfrm>
          <a:off x="4673600" y="1367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25400</xdr:rowOff>
    </xdr:from>
    <xdr:to>
      <xdr:col>20</xdr:col>
      <xdr:colOff>38100</xdr:colOff>
      <xdr:row>80</xdr:row>
      <xdr:rowOff>127000</xdr:rowOff>
    </xdr:to>
    <xdr:sp macro="" textlink="">
      <xdr:nvSpPr>
        <xdr:cNvPr id="206" name="楕円 205">
          <a:extLst>
            <a:ext uri="{FF2B5EF4-FFF2-40B4-BE49-F238E27FC236}">
              <a16:creationId xmlns:a16="http://schemas.microsoft.com/office/drawing/2014/main" id="{6493B487-513F-4F3E-8A0D-C95BC8624DDC}"/>
            </a:ext>
          </a:extLst>
        </xdr:cNvPr>
        <xdr:cNvSpPr/>
      </xdr:nvSpPr>
      <xdr:spPr>
        <a:xfrm>
          <a:off x="3746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76200</xdr:rowOff>
    </xdr:from>
    <xdr:to>
      <xdr:col>24</xdr:col>
      <xdr:colOff>63500</xdr:colOff>
      <xdr:row>80</xdr:row>
      <xdr:rowOff>161925</xdr:rowOff>
    </xdr:to>
    <xdr:cxnSp macro="">
      <xdr:nvCxnSpPr>
        <xdr:cNvPr id="207" name="直線コネクタ 206">
          <a:extLst>
            <a:ext uri="{FF2B5EF4-FFF2-40B4-BE49-F238E27FC236}">
              <a16:creationId xmlns:a16="http://schemas.microsoft.com/office/drawing/2014/main" id="{71E0AE63-E36A-4AE2-B058-65AC5C4731DB}"/>
            </a:ext>
          </a:extLst>
        </xdr:cNvPr>
        <xdr:cNvCxnSpPr/>
      </xdr:nvCxnSpPr>
      <xdr:spPr>
        <a:xfrm>
          <a:off x="3797300" y="1379220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147320</xdr:rowOff>
    </xdr:from>
    <xdr:to>
      <xdr:col>15</xdr:col>
      <xdr:colOff>101600</xdr:colOff>
      <xdr:row>80</xdr:row>
      <xdr:rowOff>77470</xdr:rowOff>
    </xdr:to>
    <xdr:sp macro="" textlink="">
      <xdr:nvSpPr>
        <xdr:cNvPr id="208" name="楕円 207">
          <a:extLst>
            <a:ext uri="{FF2B5EF4-FFF2-40B4-BE49-F238E27FC236}">
              <a16:creationId xmlns:a16="http://schemas.microsoft.com/office/drawing/2014/main" id="{9F99BD41-16CA-4295-A420-9460BDBF676A}"/>
            </a:ext>
          </a:extLst>
        </xdr:cNvPr>
        <xdr:cNvSpPr/>
      </xdr:nvSpPr>
      <xdr:spPr>
        <a:xfrm>
          <a:off x="2857500" y="1369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26670</xdr:rowOff>
    </xdr:from>
    <xdr:to>
      <xdr:col>19</xdr:col>
      <xdr:colOff>177800</xdr:colOff>
      <xdr:row>80</xdr:row>
      <xdr:rowOff>76200</xdr:rowOff>
    </xdr:to>
    <xdr:cxnSp macro="">
      <xdr:nvCxnSpPr>
        <xdr:cNvPr id="209" name="直線コネクタ 208">
          <a:extLst>
            <a:ext uri="{FF2B5EF4-FFF2-40B4-BE49-F238E27FC236}">
              <a16:creationId xmlns:a16="http://schemas.microsoft.com/office/drawing/2014/main" id="{E672A2AC-B55B-45D8-8DBF-C1B97B2E043D}"/>
            </a:ext>
          </a:extLst>
        </xdr:cNvPr>
        <xdr:cNvCxnSpPr/>
      </xdr:nvCxnSpPr>
      <xdr:spPr>
        <a:xfrm>
          <a:off x="2908300" y="137426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88264</xdr:rowOff>
    </xdr:from>
    <xdr:to>
      <xdr:col>10</xdr:col>
      <xdr:colOff>165100</xdr:colOff>
      <xdr:row>80</xdr:row>
      <xdr:rowOff>18414</xdr:rowOff>
    </xdr:to>
    <xdr:sp macro="" textlink="">
      <xdr:nvSpPr>
        <xdr:cNvPr id="210" name="楕円 209">
          <a:extLst>
            <a:ext uri="{FF2B5EF4-FFF2-40B4-BE49-F238E27FC236}">
              <a16:creationId xmlns:a16="http://schemas.microsoft.com/office/drawing/2014/main" id="{7000305E-1B01-4814-B97C-51A7FD2D78BE}"/>
            </a:ext>
          </a:extLst>
        </xdr:cNvPr>
        <xdr:cNvSpPr/>
      </xdr:nvSpPr>
      <xdr:spPr>
        <a:xfrm>
          <a:off x="1968500" y="1363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139064</xdr:rowOff>
    </xdr:from>
    <xdr:to>
      <xdr:col>15</xdr:col>
      <xdr:colOff>50800</xdr:colOff>
      <xdr:row>80</xdr:row>
      <xdr:rowOff>26670</xdr:rowOff>
    </xdr:to>
    <xdr:cxnSp macro="">
      <xdr:nvCxnSpPr>
        <xdr:cNvPr id="211" name="直線コネクタ 210">
          <a:extLst>
            <a:ext uri="{FF2B5EF4-FFF2-40B4-BE49-F238E27FC236}">
              <a16:creationId xmlns:a16="http://schemas.microsoft.com/office/drawing/2014/main" id="{35E51389-F311-4FCC-B2C4-A8A818633412}"/>
            </a:ext>
          </a:extLst>
        </xdr:cNvPr>
        <xdr:cNvCxnSpPr/>
      </xdr:nvCxnSpPr>
      <xdr:spPr>
        <a:xfrm>
          <a:off x="2019300" y="13683614"/>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31114</xdr:rowOff>
    </xdr:from>
    <xdr:to>
      <xdr:col>6</xdr:col>
      <xdr:colOff>38100</xdr:colOff>
      <xdr:row>79</xdr:row>
      <xdr:rowOff>132714</xdr:rowOff>
    </xdr:to>
    <xdr:sp macro="" textlink="">
      <xdr:nvSpPr>
        <xdr:cNvPr id="212" name="楕円 211">
          <a:extLst>
            <a:ext uri="{FF2B5EF4-FFF2-40B4-BE49-F238E27FC236}">
              <a16:creationId xmlns:a16="http://schemas.microsoft.com/office/drawing/2014/main" id="{7CC3EC31-2ACB-4721-B5E1-BDA45EE93899}"/>
            </a:ext>
          </a:extLst>
        </xdr:cNvPr>
        <xdr:cNvSpPr/>
      </xdr:nvSpPr>
      <xdr:spPr>
        <a:xfrm>
          <a:off x="1079500" y="1357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81914</xdr:rowOff>
    </xdr:from>
    <xdr:to>
      <xdr:col>10</xdr:col>
      <xdr:colOff>114300</xdr:colOff>
      <xdr:row>79</xdr:row>
      <xdr:rowOff>139064</xdr:rowOff>
    </xdr:to>
    <xdr:cxnSp macro="">
      <xdr:nvCxnSpPr>
        <xdr:cNvPr id="213" name="直線コネクタ 212">
          <a:extLst>
            <a:ext uri="{FF2B5EF4-FFF2-40B4-BE49-F238E27FC236}">
              <a16:creationId xmlns:a16="http://schemas.microsoft.com/office/drawing/2014/main" id="{AA16CE25-8336-4377-9D84-614299905A18}"/>
            </a:ext>
          </a:extLst>
        </xdr:cNvPr>
        <xdr:cNvCxnSpPr/>
      </xdr:nvCxnSpPr>
      <xdr:spPr>
        <a:xfrm>
          <a:off x="1130300" y="1362646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214" name="n_1aveValue【福祉施設】&#10;有形固定資産減価償却率">
          <a:extLst>
            <a:ext uri="{FF2B5EF4-FFF2-40B4-BE49-F238E27FC236}">
              <a16:creationId xmlns:a16="http://schemas.microsoft.com/office/drawing/2014/main" id="{F9CE6466-E13A-4F61-8EDC-F5CB396A98E8}"/>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215" name="n_2aveValue【福祉施設】&#10;有形固定資産減価償却率">
          <a:extLst>
            <a:ext uri="{FF2B5EF4-FFF2-40B4-BE49-F238E27FC236}">
              <a16:creationId xmlns:a16="http://schemas.microsoft.com/office/drawing/2014/main" id="{FE1A9EC6-D675-441B-85D2-01710227B798}"/>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216" name="n_3aveValue【福祉施設】&#10;有形固定資産減価償却率">
          <a:extLst>
            <a:ext uri="{FF2B5EF4-FFF2-40B4-BE49-F238E27FC236}">
              <a16:creationId xmlns:a16="http://schemas.microsoft.com/office/drawing/2014/main" id="{9ACE0E6A-669B-4B4E-B922-DE1B90E7727F}"/>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217" name="n_4aveValue【福祉施設】&#10;有形固定資産減価償却率">
          <a:extLst>
            <a:ext uri="{FF2B5EF4-FFF2-40B4-BE49-F238E27FC236}">
              <a16:creationId xmlns:a16="http://schemas.microsoft.com/office/drawing/2014/main" id="{9292C510-14DA-4C80-AE7A-A47065987788}"/>
            </a:ext>
          </a:extLst>
        </xdr:cNvPr>
        <xdr:cNvSpPr txBox="1"/>
      </xdr:nvSpPr>
      <xdr:spPr>
        <a:xfrm>
          <a:off x="927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143527</xdr:rowOff>
    </xdr:from>
    <xdr:ext cx="405111" cy="259045"/>
    <xdr:sp macro="" textlink="">
      <xdr:nvSpPr>
        <xdr:cNvPr id="218" name="n_1mainValue【福祉施設】&#10;有形固定資産減価償却率">
          <a:extLst>
            <a:ext uri="{FF2B5EF4-FFF2-40B4-BE49-F238E27FC236}">
              <a16:creationId xmlns:a16="http://schemas.microsoft.com/office/drawing/2014/main" id="{723086EF-9A87-4AA9-862F-52319BFCC7C4}"/>
            </a:ext>
          </a:extLst>
        </xdr:cNvPr>
        <xdr:cNvSpPr txBox="1"/>
      </xdr:nvSpPr>
      <xdr:spPr>
        <a:xfrm>
          <a:off x="35820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93997</xdr:rowOff>
    </xdr:from>
    <xdr:ext cx="405111" cy="259045"/>
    <xdr:sp macro="" textlink="">
      <xdr:nvSpPr>
        <xdr:cNvPr id="219" name="n_2mainValue【福祉施設】&#10;有形固定資産減価償却率">
          <a:extLst>
            <a:ext uri="{FF2B5EF4-FFF2-40B4-BE49-F238E27FC236}">
              <a16:creationId xmlns:a16="http://schemas.microsoft.com/office/drawing/2014/main" id="{3F3CF8D8-D04A-41A0-A848-DD991EA60C29}"/>
            </a:ext>
          </a:extLst>
        </xdr:cNvPr>
        <xdr:cNvSpPr txBox="1"/>
      </xdr:nvSpPr>
      <xdr:spPr>
        <a:xfrm>
          <a:off x="2705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34941</xdr:rowOff>
    </xdr:from>
    <xdr:ext cx="405111" cy="259045"/>
    <xdr:sp macro="" textlink="">
      <xdr:nvSpPr>
        <xdr:cNvPr id="220" name="n_3mainValue【福祉施設】&#10;有形固定資産減価償却率">
          <a:extLst>
            <a:ext uri="{FF2B5EF4-FFF2-40B4-BE49-F238E27FC236}">
              <a16:creationId xmlns:a16="http://schemas.microsoft.com/office/drawing/2014/main" id="{ED91E483-F2B2-4068-99B0-5ED621EED71A}"/>
            </a:ext>
          </a:extLst>
        </xdr:cNvPr>
        <xdr:cNvSpPr txBox="1"/>
      </xdr:nvSpPr>
      <xdr:spPr>
        <a:xfrm>
          <a:off x="1816744" y="1340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149241</xdr:rowOff>
    </xdr:from>
    <xdr:ext cx="405111" cy="259045"/>
    <xdr:sp macro="" textlink="">
      <xdr:nvSpPr>
        <xdr:cNvPr id="221" name="n_4mainValue【福祉施設】&#10;有形固定資産減価償却率">
          <a:extLst>
            <a:ext uri="{FF2B5EF4-FFF2-40B4-BE49-F238E27FC236}">
              <a16:creationId xmlns:a16="http://schemas.microsoft.com/office/drawing/2014/main" id="{AE2B6343-4017-4E31-BA77-B2EB27272451}"/>
            </a:ext>
          </a:extLst>
        </xdr:cNvPr>
        <xdr:cNvSpPr txBox="1"/>
      </xdr:nvSpPr>
      <xdr:spPr>
        <a:xfrm>
          <a:off x="927744" y="1335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2" name="正方形/長方形 221">
          <a:extLst>
            <a:ext uri="{FF2B5EF4-FFF2-40B4-BE49-F238E27FC236}">
              <a16:creationId xmlns:a16="http://schemas.microsoft.com/office/drawing/2014/main" id="{DDDA7D96-9FCE-48F7-820A-0C99150D68E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3" name="正方形/長方形 222">
          <a:extLst>
            <a:ext uri="{FF2B5EF4-FFF2-40B4-BE49-F238E27FC236}">
              <a16:creationId xmlns:a16="http://schemas.microsoft.com/office/drawing/2014/main" id="{A160C578-2062-45AD-83F8-AF13F6C0456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4" name="正方形/長方形 223">
          <a:extLst>
            <a:ext uri="{FF2B5EF4-FFF2-40B4-BE49-F238E27FC236}">
              <a16:creationId xmlns:a16="http://schemas.microsoft.com/office/drawing/2014/main" id="{8D220E76-0536-464E-A407-3FF3450F3CE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5" name="正方形/長方形 224">
          <a:extLst>
            <a:ext uri="{FF2B5EF4-FFF2-40B4-BE49-F238E27FC236}">
              <a16:creationId xmlns:a16="http://schemas.microsoft.com/office/drawing/2014/main" id="{97CC7F7F-8E24-455A-AA97-F1736747DDF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6" name="正方形/長方形 225">
          <a:extLst>
            <a:ext uri="{FF2B5EF4-FFF2-40B4-BE49-F238E27FC236}">
              <a16:creationId xmlns:a16="http://schemas.microsoft.com/office/drawing/2014/main" id="{54609E00-29CD-4A43-A773-6482B741EE4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7" name="正方形/長方形 226">
          <a:extLst>
            <a:ext uri="{FF2B5EF4-FFF2-40B4-BE49-F238E27FC236}">
              <a16:creationId xmlns:a16="http://schemas.microsoft.com/office/drawing/2014/main" id="{02A6DBC1-0E3C-4E67-9B33-D19532465E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8" name="正方形/長方形 227">
          <a:extLst>
            <a:ext uri="{FF2B5EF4-FFF2-40B4-BE49-F238E27FC236}">
              <a16:creationId xmlns:a16="http://schemas.microsoft.com/office/drawing/2014/main" id="{D57149A2-2BEE-4F69-894E-5DDAFF5A378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9" name="正方形/長方形 228">
          <a:extLst>
            <a:ext uri="{FF2B5EF4-FFF2-40B4-BE49-F238E27FC236}">
              <a16:creationId xmlns:a16="http://schemas.microsoft.com/office/drawing/2014/main" id="{7E1A98B5-E013-494D-9C19-72C00279EE9A}"/>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0" name="テキスト ボックス 229">
          <a:extLst>
            <a:ext uri="{FF2B5EF4-FFF2-40B4-BE49-F238E27FC236}">
              <a16:creationId xmlns:a16="http://schemas.microsoft.com/office/drawing/2014/main" id="{B8BCC3DE-BC08-4C98-9096-7ABD49EFAE9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1" name="直線コネクタ 230">
          <a:extLst>
            <a:ext uri="{FF2B5EF4-FFF2-40B4-BE49-F238E27FC236}">
              <a16:creationId xmlns:a16="http://schemas.microsoft.com/office/drawing/2014/main" id="{F61EB8E9-CA2A-4DF1-92C9-E9C5EB83046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2" name="直線コネクタ 231">
          <a:extLst>
            <a:ext uri="{FF2B5EF4-FFF2-40B4-BE49-F238E27FC236}">
              <a16:creationId xmlns:a16="http://schemas.microsoft.com/office/drawing/2014/main" id="{83C3E1BF-C8FC-439B-A11B-E9C6F9C75D1F}"/>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3" name="テキスト ボックス 232">
          <a:extLst>
            <a:ext uri="{FF2B5EF4-FFF2-40B4-BE49-F238E27FC236}">
              <a16:creationId xmlns:a16="http://schemas.microsoft.com/office/drawing/2014/main" id="{C32EA941-55D1-440B-9903-308C48B5EE7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4" name="直線コネクタ 233">
          <a:extLst>
            <a:ext uri="{FF2B5EF4-FFF2-40B4-BE49-F238E27FC236}">
              <a16:creationId xmlns:a16="http://schemas.microsoft.com/office/drawing/2014/main" id="{0D128F3B-7E83-43B1-B0A5-9869AD43E56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5" name="テキスト ボックス 234">
          <a:extLst>
            <a:ext uri="{FF2B5EF4-FFF2-40B4-BE49-F238E27FC236}">
              <a16:creationId xmlns:a16="http://schemas.microsoft.com/office/drawing/2014/main" id="{1A8FE49F-6215-40CC-BE69-38B1EE39076E}"/>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6" name="直線コネクタ 235">
          <a:extLst>
            <a:ext uri="{FF2B5EF4-FFF2-40B4-BE49-F238E27FC236}">
              <a16:creationId xmlns:a16="http://schemas.microsoft.com/office/drawing/2014/main" id="{E4CE681D-4805-414A-BFC7-0B59BC3E7B6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7" name="テキスト ボックス 236">
          <a:extLst>
            <a:ext uri="{FF2B5EF4-FFF2-40B4-BE49-F238E27FC236}">
              <a16:creationId xmlns:a16="http://schemas.microsoft.com/office/drawing/2014/main" id="{1E1142C0-2FBD-493A-AF20-82C26146855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8" name="直線コネクタ 237">
          <a:extLst>
            <a:ext uri="{FF2B5EF4-FFF2-40B4-BE49-F238E27FC236}">
              <a16:creationId xmlns:a16="http://schemas.microsoft.com/office/drawing/2014/main" id="{190B5ED3-D942-4E3E-AEBA-FC6455724FE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9" name="テキスト ボックス 238">
          <a:extLst>
            <a:ext uri="{FF2B5EF4-FFF2-40B4-BE49-F238E27FC236}">
              <a16:creationId xmlns:a16="http://schemas.microsoft.com/office/drawing/2014/main" id="{2EFD53F3-42B7-42E4-9F59-1BBAECA96666}"/>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0" name="直線コネクタ 239">
          <a:extLst>
            <a:ext uri="{FF2B5EF4-FFF2-40B4-BE49-F238E27FC236}">
              <a16:creationId xmlns:a16="http://schemas.microsoft.com/office/drawing/2014/main" id="{49685AA8-8FB2-4E70-AE15-FA52A3B48F0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1" name="テキスト ボックス 240">
          <a:extLst>
            <a:ext uri="{FF2B5EF4-FFF2-40B4-BE49-F238E27FC236}">
              <a16:creationId xmlns:a16="http://schemas.microsoft.com/office/drawing/2014/main" id="{42A144A7-689F-4F3A-BC12-40C5788EE6EF}"/>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2" name="直線コネクタ 241">
          <a:extLst>
            <a:ext uri="{FF2B5EF4-FFF2-40B4-BE49-F238E27FC236}">
              <a16:creationId xmlns:a16="http://schemas.microsoft.com/office/drawing/2014/main" id="{151C9B79-527A-4F7E-8A72-DA36CE28CEB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3" name="テキスト ボックス 242">
          <a:extLst>
            <a:ext uri="{FF2B5EF4-FFF2-40B4-BE49-F238E27FC236}">
              <a16:creationId xmlns:a16="http://schemas.microsoft.com/office/drawing/2014/main" id="{0487FBCE-E089-43BD-8DF1-0C00A785632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4" name="【福祉施設】&#10;一人当たり面積グラフ枠">
          <a:extLst>
            <a:ext uri="{FF2B5EF4-FFF2-40B4-BE49-F238E27FC236}">
              <a16:creationId xmlns:a16="http://schemas.microsoft.com/office/drawing/2014/main" id="{F81E78F6-6B29-4EA5-BDC0-DC0AF0C5835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245" name="直線コネクタ 244">
          <a:extLst>
            <a:ext uri="{FF2B5EF4-FFF2-40B4-BE49-F238E27FC236}">
              <a16:creationId xmlns:a16="http://schemas.microsoft.com/office/drawing/2014/main" id="{593FEC5F-1507-4D50-86CF-B5DF793C9037}"/>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246" name="【福祉施設】&#10;一人当たり面積最小値テキスト">
          <a:extLst>
            <a:ext uri="{FF2B5EF4-FFF2-40B4-BE49-F238E27FC236}">
              <a16:creationId xmlns:a16="http://schemas.microsoft.com/office/drawing/2014/main" id="{1F3EBF83-E788-4B74-B221-3626C4E96C7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247" name="直線コネクタ 246">
          <a:extLst>
            <a:ext uri="{FF2B5EF4-FFF2-40B4-BE49-F238E27FC236}">
              <a16:creationId xmlns:a16="http://schemas.microsoft.com/office/drawing/2014/main" id="{26B83ED0-69EB-4571-A3D0-593673094157}"/>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248" name="【福祉施設】&#10;一人当たり面積最大値テキスト">
          <a:extLst>
            <a:ext uri="{FF2B5EF4-FFF2-40B4-BE49-F238E27FC236}">
              <a16:creationId xmlns:a16="http://schemas.microsoft.com/office/drawing/2014/main" id="{CC4BB303-5318-4BDE-9D7B-11CDBF9B113E}"/>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249" name="直線コネクタ 248">
          <a:extLst>
            <a:ext uri="{FF2B5EF4-FFF2-40B4-BE49-F238E27FC236}">
              <a16:creationId xmlns:a16="http://schemas.microsoft.com/office/drawing/2014/main" id="{EA85F7BD-A99B-4159-AB55-2AD5F108551D}"/>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250" name="【福祉施設】&#10;一人当たり面積平均値テキスト">
          <a:extLst>
            <a:ext uri="{FF2B5EF4-FFF2-40B4-BE49-F238E27FC236}">
              <a16:creationId xmlns:a16="http://schemas.microsoft.com/office/drawing/2014/main" id="{0DF3D8DE-E9AF-4A56-9B0F-B8FFE6FF7F13}"/>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251" name="フローチャート: 判断 250">
          <a:extLst>
            <a:ext uri="{FF2B5EF4-FFF2-40B4-BE49-F238E27FC236}">
              <a16:creationId xmlns:a16="http://schemas.microsoft.com/office/drawing/2014/main" id="{3E1D791C-2489-4D19-B784-39FE1BF5EE1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252" name="フローチャート: 判断 251">
          <a:extLst>
            <a:ext uri="{FF2B5EF4-FFF2-40B4-BE49-F238E27FC236}">
              <a16:creationId xmlns:a16="http://schemas.microsoft.com/office/drawing/2014/main" id="{89F2F08B-A67D-41E1-8AB0-9CAE20C5D7F8}"/>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253" name="フローチャート: 判断 252">
          <a:extLst>
            <a:ext uri="{FF2B5EF4-FFF2-40B4-BE49-F238E27FC236}">
              <a16:creationId xmlns:a16="http://schemas.microsoft.com/office/drawing/2014/main" id="{3C95BC2C-85BE-426A-8DBF-3CB4CA7BAE36}"/>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254" name="フローチャート: 判断 253">
          <a:extLst>
            <a:ext uri="{FF2B5EF4-FFF2-40B4-BE49-F238E27FC236}">
              <a16:creationId xmlns:a16="http://schemas.microsoft.com/office/drawing/2014/main" id="{8B597495-41F1-4A3A-8457-7A647D74F99C}"/>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255" name="フローチャート: 判断 254">
          <a:extLst>
            <a:ext uri="{FF2B5EF4-FFF2-40B4-BE49-F238E27FC236}">
              <a16:creationId xmlns:a16="http://schemas.microsoft.com/office/drawing/2014/main" id="{54DD9CD2-771F-4520-BD16-A07DCCC554BE}"/>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EAB99B83-BEF7-4D6E-AD4F-E3F735B22C2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CA899272-62A5-4FFB-9793-6F4EF30BD504}"/>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011E60A-3223-4A5A-A447-8A1429555F1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33FEFCF8-52F4-4B29-9155-F558802EFE6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D245549-DEA5-4850-8094-0C43F948874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78739</xdr:rowOff>
    </xdr:from>
    <xdr:to>
      <xdr:col>55</xdr:col>
      <xdr:colOff>50800</xdr:colOff>
      <xdr:row>86</xdr:row>
      <xdr:rowOff>8889</xdr:rowOff>
    </xdr:to>
    <xdr:sp macro="" textlink="">
      <xdr:nvSpPr>
        <xdr:cNvPr id="261" name="楕円 260">
          <a:extLst>
            <a:ext uri="{FF2B5EF4-FFF2-40B4-BE49-F238E27FC236}">
              <a16:creationId xmlns:a16="http://schemas.microsoft.com/office/drawing/2014/main" id="{EBCA86F0-E82F-4D93-8EC7-2F226316D936}"/>
            </a:ext>
          </a:extLst>
        </xdr:cNvPr>
        <xdr:cNvSpPr/>
      </xdr:nvSpPr>
      <xdr:spPr>
        <a:xfrm>
          <a:off x="104267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57166</xdr:rowOff>
    </xdr:from>
    <xdr:ext cx="469744" cy="259045"/>
    <xdr:sp macro="" textlink="">
      <xdr:nvSpPr>
        <xdr:cNvPr id="262" name="【福祉施設】&#10;一人当たり面積該当値テキスト">
          <a:extLst>
            <a:ext uri="{FF2B5EF4-FFF2-40B4-BE49-F238E27FC236}">
              <a16:creationId xmlns:a16="http://schemas.microsoft.com/office/drawing/2014/main" id="{8F6D737E-AF2A-4FD0-8954-CD27E389B715}"/>
            </a:ext>
          </a:extLst>
        </xdr:cNvPr>
        <xdr:cNvSpPr txBox="1"/>
      </xdr:nvSpPr>
      <xdr:spPr>
        <a:xfrm>
          <a:off x="10515600"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78739</xdr:rowOff>
    </xdr:from>
    <xdr:to>
      <xdr:col>50</xdr:col>
      <xdr:colOff>165100</xdr:colOff>
      <xdr:row>86</xdr:row>
      <xdr:rowOff>8889</xdr:rowOff>
    </xdr:to>
    <xdr:sp macro="" textlink="">
      <xdr:nvSpPr>
        <xdr:cNvPr id="263" name="楕円 262">
          <a:extLst>
            <a:ext uri="{FF2B5EF4-FFF2-40B4-BE49-F238E27FC236}">
              <a16:creationId xmlns:a16="http://schemas.microsoft.com/office/drawing/2014/main" id="{338A7525-82F2-47BA-AAC2-8A244556601A}"/>
            </a:ext>
          </a:extLst>
        </xdr:cNvPr>
        <xdr:cNvSpPr/>
      </xdr:nvSpPr>
      <xdr:spPr>
        <a:xfrm>
          <a:off x="9588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129539</xdr:rowOff>
    </xdr:from>
    <xdr:to>
      <xdr:col>55</xdr:col>
      <xdr:colOff>0</xdr:colOff>
      <xdr:row>85</xdr:row>
      <xdr:rowOff>129539</xdr:rowOff>
    </xdr:to>
    <xdr:cxnSp macro="">
      <xdr:nvCxnSpPr>
        <xdr:cNvPr id="264" name="直線コネクタ 263">
          <a:extLst>
            <a:ext uri="{FF2B5EF4-FFF2-40B4-BE49-F238E27FC236}">
              <a16:creationId xmlns:a16="http://schemas.microsoft.com/office/drawing/2014/main" id="{FE23C33F-86DF-492C-B914-5C3EA356C903}"/>
            </a:ext>
          </a:extLst>
        </xdr:cNvPr>
        <xdr:cNvCxnSpPr/>
      </xdr:nvCxnSpPr>
      <xdr:spPr>
        <a:xfrm>
          <a:off x="9639300" y="1470278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74930</xdr:rowOff>
    </xdr:from>
    <xdr:to>
      <xdr:col>46</xdr:col>
      <xdr:colOff>38100</xdr:colOff>
      <xdr:row>86</xdr:row>
      <xdr:rowOff>5080</xdr:rowOff>
    </xdr:to>
    <xdr:sp macro="" textlink="">
      <xdr:nvSpPr>
        <xdr:cNvPr id="265" name="楕円 264">
          <a:extLst>
            <a:ext uri="{FF2B5EF4-FFF2-40B4-BE49-F238E27FC236}">
              <a16:creationId xmlns:a16="http://schemas.microsoft.com/office/drawing/2014/main" id="{C59BF575-1785-4A0A-B3A0-E216DAED49DA}"/>
            </a:ext>
          </a:extLst>
        </xdr:cNvPr>
        <xdr:cNvSpPr/>
      </xdr:nvSpPr>
      <xdr:spPr>
        <a:xfrm>
          <a:off x="8699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125730</xdr:rowOff>
    </xdr:from>
    <xdr:to>
      <xdr:col>50</xdr:col>
      <xdr:colOff>114300</xdr:colOff>
      <xdr:row>85</xdr:row>
      <xdr:rowOff>129539</xdr:rowOff>
    </xdr:to>
    <xdr:cxnSp macro="">
      <xdr:nvCxnSpPr>
        <xdr:cNvPr id="266" name="直線コネクタ 265">
          <a:extLst>
            <a:ext uri="{FF2B5EF4-FFF2-40B4-BE49-F238E27FC236}">
              <a16:creationId xmlns:a16="http://schemas.microsoft.com/office/drawing/2014/main" id="{D7EC00CF-0712-4820-8C71-457A3C231E70}"/>
            </a:ext>
          </a:extLst>
        </xdr:cNvPr>
        <xdr:cNvCxnSpPr/>
      </xdr:nvCxnSpPr>
      <xdr:spPr>
        <a:xfrm>
          <a:off x="8750300" y="14698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74930</xdr:rowOff>
    </xdr:from>
    <xdr:to>
      <xdr:col>41</xdr:col>
      <xdr:colOff>101600</xdr:colOff>
      <xdr:row>86</xdr:row>
      <xdr:rowOff>5080</xdr:rowOff>
    </xdr:to>
    <xdr:sp macro="" textlink="">
      <xdr:nvSpPr>
        <xdr:cNvPr id="267" name="楕円 266">
          <a:extLst>
            <a:ext uri="{FF2B5EF4-FFF2-40B4-BE49-F238E27FC236}">
              <a16:creationId xmlns:a16="http://schemas.microsoft.com/office/drawing/2014/main" id="{6B27C1A8-EFD8-4D06-8F0A-4B603015DE12}"/>
            </a:ext>
          </a:extLst>
        </xdr:cNvPr>
        <xdr:cNvSpPr/>
      </xdr:nvSpPr>
      <xdr:spPr>
        <a:xfrm>
          <a:off x="7810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125730</xdr:rowOff>
    </xdr:from>
    <xdr:to>
      <xdr:col>45</xdr:col>
      <xdr:colOff>177800</xdr:colOff>
      <xdr:row>85</xdr:row>
      <xdr:rowOff>125730</xdr:rowOff>
    </xdr:to>
    <xdr:cxnSp macro="">
      <xdr:nvCxnSpPr>
        <xdr:cNvPr id="268" name="直線コネクタ 267">
          <a:extLst>
            <a:ext uri="{FF2B5EF4-FFF2-40B4-BE49-F238E27FC236}">
              <a16:creationId xmlns:a16="http://schemas.microsoft.com/office/drawing/2014/main" id="{7468B51F-0F05-4A14-B890-05058B8AAEEB}"/>
            </a:ext>
          </a:extLst>
        </xdr:cNvPr>
        <xdr:cNvCxnSpPr/>
      </xdr:nvCxnSpPr>
      <xdr:spPr>
        <a:xfrm>
          <a:off x="7861300" y="1469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78739</xdr:rowOff>
    </xdr:from>
    <xdr:to>
      <xdr:col>36</xdr:col>
      <xdr:colOff>165100</xdr:colOff>
      <xdr:row>86</xdr:row>
      <xdr:rowOff>8889</xdr:rowOff>
    </xdr:to>
    <xdr:sp macro="" textlink="">
      <xdr:nvSpPr>
        <xdr:cNvPr id="269" name="楕円 268">
          <a:extLst>
            <a:ext uri="{FF2B5EF4-FFF2-40B4-BE49-F238E27FC236}">
              <a16:creationId xmlns:a16="http://schemas.microsoft.com/office/drawing/2014/main" id="{BE4B2003-8D12-4A5F-82D4-F36A13C65EC0}"/>
            </a:ext>
          </a:extLst>
        </xdr:cNvPr>
        <xdr:cNvSpPr/>
      </xdr:nvSpPr>
      <xdr:spPr>
        <a:xfrm>
          <a:off x="6921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125730</xdr:rowOff>
    </xdr:from>
    <xdr:to>
      <xdr:col>41</xdr:col>
      <xdr:colOff>50800</xdr:colOff>
      <xdr:row>85</xdr:row>
      <xdr:rowOff>129539</xdr:rowOff>
    </xdr:to>
    <xdr:cxnSp macro="">
      <xdr:nvCxnSpPr>
        <xdr:cNvPr id="270" name="直線コネクタ 269">
          <a:extLst>
            <a:ext uri="{FF2B5EF4-FFF2-40B4-BE49-F238E27FC236}">
              <a16:creationId xmlns:a16="http://schemas.microsoft.com/office/drawing/2014/main" id="{295C1372-7821-474F-BB23-1EB3A95B35B2}"/>
            </a:ext>
          </a:extLst>
        </xdr:cNvPr>
        <xdr:cNvCxnSpPr/>
      </xdr:nvCxnSpPr>
      <xdr:spPr>
        <a:xfrm flipV="1">
          <a:off x="6972300" y="14698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271" name="n_1aveValue【福祉施設】&#10;一人当たり面積">
          <a:extLst>
            <a:ext uri="{FF2B5EF4-FFF2-40B4-BE49-F238E27FC236}">
              <a16:creationId xmlns:a16="http://schemas.microsoft.com/office/drawing/2014/main" id="{2D9D97B9-25B7-4C23-B413-98EE63C916E0}"/>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272" name="n_2aveValue【福祉施設】&#10;一人当たり面積">
          <a:extLst>
            <a:ext uri="{FF2B5EF4-FFF2-40B4-BE49-F238E27FC236}">
              <a16:creationId xmlns:a16="http://schemas.microsoft.com/office/drawing/2014/main" id="{8EEBB1F1-A2CF-4408-8941-4A474CA99383}"/>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273" name="n_3aveValue【福祉施設】&#10;一人当たり面積">
          <a:extLst>
            <a:ext uri="{FF2B5EF4-FFF2-40B4-BE49-F238E27FC236}">
              <a16:creationId xmlns:a16="http://schemas.microsoft.com/office/drawing/2014/main" id="{ED9E27EA-E832-4425-B080-9DA4895FA095}"/>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274" name="n_4aveValue【福祉施設】&#10;一人当たり面積">
          <a:extLst>
            <a:ext uri="{FF2B5EF4-FFF2-40B4-BE49-F238E27FC236}">
              <a16:creationId xmlns:a16="http://schemas.microsoft.com/office/drawing/2014/main" id="{F9343C84-FED3-420B-A39A-28F14DFFEA11}"/>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xdr:rowOff>
    </xdr:from>
    <xdr:ext cx="469744" cy="259045"/>
    <xdr:sp macro="" textlink="">
      <xdr:nvSpPr>
        <xdr:cNvPr id="275" name="n_1mainValue【福祉施設】&#10;一人当たり面積">
          <a:extLst>
            <a:ext uri="{FF2B5EF4-FFF2-40B4-BE49-F238E27FC236}">
              <a16:creationId xmlns:a16="http://schemas.microsoft.com/office/drawing/2014/main" id="{CFC4A17A-4D1F-4554-834C-49EE39DF7069}"/>
            </a:ext>
          </a:extLst>
        </xdr:cNvPr>
        <xdr:cNvSpPr txBox="1"/>
      </xdr:nvSpPr>
      <xdr:spPr>
        <a:xfrm>
          <a:off x="93917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167657</xdr:rowOff>
    </xdr:from>
    <xdr:ext cx="469744" cy="259045"/>
    <xdr:sp macro="" textlink="">
      <xdr:nvSpPr>
        <xdr:cNvPr id="276" name="n_2mainValue【福祉施設】&#10;一人当たり面積">
          <a:extLst>
            <a:ext uri="{FF2B5EF4-FFF2-40B4-BE49-F238E27FC236}">
              <a16:creationId xmlns:a16="http://schemas.microsoft.com/office/drawing/2014/main" id="{88111357-C96A-4073-9D47-71D5EC09C350}"/>
            </a:ext>
          </a:extLst>
        </xdr:cNvPr>
        <xdr:cNvSpPr txBox="1"/>
      </xdr:nvSpPr>
      <xdr:spPr>
        <a:xfrm>
          <a:off x="8515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167657</xdr:rowOff>
    </xdr:from>
    <xdr:ext cx="469744" cy="259045"/>
    <xdr:sp macro="" textlink="">
      <xdr:nvSpPr>
        <xdr:cNvPr id="277" name="n_3mainValue【福祉施設】&#10;一人当たり面積">
          <a:extLst>
            <a:ext uri="{FF2B5EF4-FFF2-40B4-BE49-F238E27FC236}">
              <a16:creationId xmlns:a16="http://schemas.microsoft.com/office/drawing/2014/main" id="{476D50E7-1A3B-456C-9C7A-911949D3049B}"/>
            </a:ext>
          </a:extLst>
        </xdr:cNvPr>
        <xdr:cNvSpPr txBox="1"/>
      </xdr:nvSpPr>
      <xdr:spPr>
        <a:xfrm>
          <a:off x="7626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xdr:rowOff>
    </xdr:from>
    <xdr:ext cx="469744" cy="259045"/>
    <xdr:sp macro="" textlink="">
      <xdr:nvSpPr>
        <xdr:cNvPr id="278" name="n_4mainValue【福祉施設】&#10;一人当たり面積">
          <a:extLst>
            <a:ext uri="{FF2B5EF4-FFF2-40B4-BE49-F238E27FC236}">
              <a16:creationId xmlns:a16="http://schemas.microsoft.com/office/drawing/2014/main" id="{BD23C918-434D-4843-B86B-DB917D1CB5AA}"/>
            </a:ext>
          </a:extLst>
        </xdr:cNvPr>
        <xdr:cNvSpPr txBox="1"/>
      </xdr:nvSpPr>
      <xdr:spPr>
        <a:xfrm>
          <a:off x="67374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9" name="正方形/長方形 278">
          <a:extLst>
            <a:ext uri="{FF2B5EF4-FFF2-40B4-BE49-F238E27FC236}">
              <a16:creationId xmlns:a16="http://schemas.microsoft.com/office/drawing/2014/main" id="{AFED9C58-2A71-4673-89A0-66BB960B29C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0" name="正方形/長方形 279">
          <a:extLst>
            <a:ext uri="{FF2B5EF4-FFF2-40B4-BE49-F238E27FC236}">
              <a16:creationId xmlns:a16="http://schemas.microsoft.com/office/drawing/2014/main" id="{4225F8FB-D16D-482F-9033-ED918D45AA3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1" name="正方形/長方形 280">
          <a:extLst>
            <a:ext uri="{FF2B5EF4-FFF2-40B4-BE49-F238E27FC236}">
              <a16:creationId xmlns:a16="http://schemas.microsoft.com/office/drawing/2014/main" id="{73BDFC83-D04E-4EAF-9E98-8A621A1FD1A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2" name="正方形/長方形 281">
          <a:extLst>
            <a:ext uri="{FF2B5EF4-FFF2-40B4-BE49-F238E27FC236}">
              <a16:creationId xmlns:a16="http://schemas.microsoft.com/office/drawing/2014/main" id="{3470E01A-7728-4003-B40A-D693F47E1DF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3" name="正方形/長方形 282">
          <a:extLst>
            <a:ext uri="{FF2B5EF4-FFF2-40B4-BE49-F238E27FC236}">
              <a16:creationId xmlns:a16="http://schemas.microsoft.com/office/drawing/2014/main" id="{00371024-8946-4DBB-82BE-B0DC0EF0824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4" name="正方形/長方形 283">
          <a:extLst>
            <a:ext uri="{FF2B5EF4-FFF2-40B4-BE49-F238E27FC236}">
              <a16:creationId xmlns:a16="http://schemas.microsoft.com/office/drawing/2014/main" id="{F3CF5AC1-ADBE-48B3-9A66-737460FE5BD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5" name="正方形/長方形 284">
          <a:extLst>
            <a:ext uri="{FF2B5EF4-FFF2-40B4-BE49-F238E27FC236}">
              <a16:creationId xmlns:a16="http://schemas.microsoft.com/office/drawing/2014/main" id="{180F8955-2B07-466D-8BBC-3A466860A3A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6" name="正方形/長方形 285">
          <a:extLst>
            <a:ext uri="{FF2B5EF4-FFF2-40B4-BE49-F238E27FC236}">
              <a16:creationId xmlns:a16="http://schemas.microsoft.com/office/drawing/2014/main" id="{06576658-F10D-4517-8C72-704AA518D64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7" name="テキスト ボックス 286">
          <a:extLst>
            <a:ext uri="{FF2B5EF4-FFF2-40B4-BE49-F238E27FC236}">
              <a16:creationId xmlns:a16="http://schemas.microsoft.com/office/drawing/2014/main" id="{EAFF6517-42A1-4058-AD79-64EBA43CB05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8" name="直線コネクタ 287">
          <a:extLst>
            <a:ext uri="{FF2B5EF4-FFF2-40B4-BE49-F238E27FC236}">
              <a16:creationId xmlns:a16="http://schemas.microsoft.com/office/drawing/2014/main" id="{CA49D0B7-33B8-437E-AABA-7FA77ADF93B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9" name="テキスト ボックス 288">
          <a:extLst>
            <a:ext uri="{FF2B5EF4-FFF2-40B4-BE49-F238E27FC236}">
              <a16:creationId xmlns:a16="http://schemas.microsoft.com/office/drawing/2014/main" id="{A6EA79F7-B442-4527-80CB-BCFAB451EE1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0" name="直線コネクタ 289">
          <a:extLst>
            <a:ext uri="{FF2B5EF4-FFF2-40B4-BE49-F238E27FC236}">
              <a16:creationId xmlns:a16="http://schemas.microsoft.com/office/drawing/2014/main" id="{2284D46B-81E6-45B5-8246-6229CCEDEA81}"/>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1" name="テキスト ボックス 290">
          <a:extLst>
            <a:ext uri="{FF2B5EF4-FFF2-40B4-BE49-F238E27FC236}">
              <a16:creationId xmlns:a16="http://schemas.microsoft.com/office/drawing/2014/main" id="{D481195B-3820-4BAA-BB2F-D1E2F0A2F62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2" name="直線コネクタ 291">
          <a:extLst>
            <a:ext uri="{FF2B5EF4-FFF2-40B4-BE49-F238E27FC236}">
              <a16:creationId xmlns:a16="http://schemas.microsoft.com/office/drawing/2014/main" id="{B9C9F457-D517-4D48-9198-874CD3C047B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3" name="テキスト ボックス 292">
          <a:extLst>
            <a:ext uri="{FF2B5EF4-FFF2-40B4-BE49-F238E27FC236}">
              <a16:creationId xmlns:a16="http://schemas.microsoft.com/office/drawing/2014/main" id="{3413F9F5-FB3D-446E-8E9D-F8F379B38522}"/>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4" name="直線コネクタ 293">
          <a:extLst>
            <a:ext uri="{FF2B5EF4-FFF2-40B4-BE49-F238E27FC236}">
              <a16:creationId xmlns:a16="http://schemas.microsoft.com/office/drawing/2014/main" id="{74A91DF6-37EF-4FCE-A3C2-67AD960C5E2D}"/>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5" name="テキスト ボックス 294">
          <a:extLst>
            <a:ext uri="{FF2B5EF4-FFF2-40B4-BE49-F238E27FC236}">
              <a16:creationId xmlns:a16="http://schemas.microsoft.com/office/drawing/2014/main" id="{89B1D19B-4839-43BB-86C1-72D9D1A0101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6" name="直線コネクタ 295">
          <a:extLst>
            <a:ext uri="{FF2B5EF4-FFF2-40B4-BE49-F238E27FC236}">
              <a16:creationId xmlns:a16="http://schemas.microsoft.com/office/drawing/2014/main" id="{A7F6BA8F-89F3-40C6-A685-D747138ADBAA}"/>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7" name="テキスト ボックス 296">
          <a:extLst>
            <a:ext uri="{FF2B5EF4-FFF2-40B4-BE49-F238E27FC236}">
              <a16:creationId xmlns:a16="http://schemas.microsoft.com/office/drawing/2014/main" id="{ED9485AD-99B5-4A74-BAFA-91F286FBF7BB}"/>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8" name="直線コネクタ 297">
          <a:extLst>
            <a:ext uri="{FF2B5EF4-FFF2-40B4-BE49-F238E27FC236}">
              <a16:creationId xmlns:a16="http://schemas.microsoft.com/office/drawing/2014/main" id="{8E1A26BF-9EF2-403A-98C2-A4396AE095D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9" name="テキスト ボックス 298">
          <a:extLst>
            <a:ext uri="{FF2B5EF4-FFF2-40B4-BE49-F238E27FC236}">
              <a16:creationId xmlns:a16="http://schemas.microsoft.com/office/drawing/2014/main" id="{9ADCCBBF-1EF0-4942-85CB-39D5C517426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a:extLst>
            <a:ext uri="{FF2B5EF4-FFF2-40B4-BE49-F238E27FC236}">
              <a16:creationId xmlns:a16="http://schemas.microsoft.com/office/drawing/2014/main" id="{21A2BA0B-117F-486F-ABE8-13581DB4D78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1" name="テキスト ボックス 300">
          <a:extLst>
            <a:ext uri="{FF2B5EF4-FFF2-40B4-BE49-F238E27FC236}">
              <a16:creationId xmlns:a16="http://schemas.microsoft.com/office/drawing/2014/main" id="{64EBF940-6F4B-4AC2-8FC3-1FBE1FA912D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2" name="【市民会館】&#10;有形固定資産減価償却率グラフ枠">
          <a:extLst>
            <a:ext uri="{FF2B5EF4-FFF2-40B4-BE49-F238E27FC236}">
              <a16:creationId xmlns:a16="http://schemas.microsoft.com/office/drawing/2014/main" id="{B5AB2112-E007-45AE-8EBD-72FE5F743AB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303" name="直線コネクタ 302">
          <a:extLst>
            <a:ext uri="{FF2B5EF4-FFF2-40B4-BE49-F238E27FC236}">
              <a16:creationId xmlns:a16="http://schemas.microsoft.com/office/drawing/2014/main" id="{28DDB4B9-C9B1-448E-8C7C-CA469934511E}"/>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304" name="【市民会館】&#10;有形固定資産減価償却率最小値テキスト">
          <a:extLst>
            <a:ext uri="{FF2B5EF4-FFF2-40B4-BE49-F238E27FC236}">
              <a16:creationId xmlns:a16="http://schemas.microsoft.com/office/drawing/2014/main" id="{0DBE4206-0D5A-45D1-ADA1-E01B99009B43}"/>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305" name="直線コネクタ 304">
          <a:extLst>
            <a:ext uri="{FF2B5EF4-FFF2-40B4-BE49-F238E27FC236}">
              <a16:creationId xmlns:a16="http://schemas.microsoft.com/office/drawing/2014/main" id="{4D23EB02-C582-43AD-9460-ECE821A278F6}"/>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306" name="【市民会館】&#10;有形固定資産減価償却率最大値テキスト">
          <a:extLst>
            <a:ext uri="{FF2B5EF4-FFF2-40B4-BE49-F238E27FC236}">
              <a16:creationId xmlns:a16="http://schemas.microsoft.com/office/drawing/2014/main" id="{BC327632-519E-4512-AF79-6476E884E4F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307" name="直線コネクタ 306">
          <a:extLst>
            <a:ext uri="{FF2B5EF4-FFF2-40B4-BE49-F238E27FC236}">
              <a16:creationId xmlns:a16="http://schemas.microsoft.com/office/drawing/2014/main" id="{F4D5D2EF-B3FC-4AA8-A51E-66BC7021AF2C}"/>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142891</xdr:rowOff>
    </xdr:from>
    <xdr:ext cx="405111" cy="259045"/>
    <xdr:sp macro="" textlink="">
      <xdr:nvSpPr>
        <xdr:cNvPr id="308" name="【市民会館】&#10;有形固定資産減価償却率平均値テキスト">
          <a:extLst>
            <a:ext uri="{FF2B5EF4-FFF2-40B4-BE49-F238E27FC236}">
              <a16:creationId xmlns:a16="http://schemas.microsoft.com/office/drawing/2014/main" id="{615543C4-A184-4476-9CE2-A577379FAB31}"/>
            </a:ext>
          </a:extLst>
        </xdr:cNvPr>
        <xdr:cNvSpPr txBox="1"/>
      </xdr:nvSpPr>
      <xdr:spPr>
        <a:xfrm>
          <a:off x="4673600" y="17802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309" name="フローチャート: 判断 308">
          <a:extLst>
            <a:ext uri="{FF2B5EF4-FFF2-40B4-BE49-F238E27FC236}">
              <a16:creationId xmlns:a16="http://schemas.microsoft.com/office/drawing/2014/main" id="{C16B3CC9-CCBE-4CC4-ABD5-9648DB1AACFD}"/>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310" name="フローチャート: 判断 309">
          <a:extLst>
            <a:ext uri="{FF2B5EF4-FFF2-40B4-BE49-F238E27FC236}">
              <a16:creationId xmlns:a16="http://schemas.microsoft.com/office/drawing/2014/main" id="{7A67BC71-D16C-4215-89E1-E623FF497C35}"/>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311" name="フローチャート: 判断 310">
          <a:extLst>
            <a:ext uri="{FF2B5EF4-FFF2-40B4-BE49-F238E27FC236}">
              <a16:creationId xmlns:a16="http://schemas.microsoft.com/office/drawing/2014/main" id="{14FFB205-4EC7-496A-ADDB-C2BDB9C58CB2}"/>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312" name="フローチャート: 判断 311">
          <a:extLst>
            <a:ext uri="{FF2B5EF4-FFF2-40B4-BE49-F238E27FC236}">
              <a16:creationId xmlns:a16="http://schemas.microsoft.com/office/drawing/2014/main" id="{360718BD-D163-4AF5-9AE9-A28E98D5A289}"/>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313" name="フローチャート: 判断 312">
          <a:extLst>
            <a:ext uri="{FF2B5EF4-FFF2-40B4-BE49-F238E27FC236}">
              <a16:creationId xmlns:a16="http://schemas.microsoft.com/office/drawing/2014/main" id="{0DEE12DC-2F63-4810-818B-5C3BC5E194DC}"/>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D01B1C0D-AD12-4B0E-B8C5-88DF25DCE1B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E277BC1C-CAF2-4B21-93DA-815DDFB70A9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B01C767A-5AAE-46BD-B6C0-6DBCBAF0C42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ECA6D19B-F501-4C38-8FB5-76605268FA1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7008D1BB-0FEB-4052-BDF2-AEB2984359F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135889</xdr:rowOff>
    </xdr:from>
    <xdr:to>
      <xdr:col>24</xdr:col>
      <xdr:colOff>114300</xdr:colOff>
      <xdr:row>102</xdr:row>
      <xdr:rowOff>66039</xdr:rowOff>
    </xdr:to>
    <xdr:sp macro="" textlink="">
      <xdr:nvSpPr>
        <xdr:cNvPr id="319" name="楕円 318">
          <a:extLst>
            <a:ext uri="{FF2B5EF4-FFF2-40B4-BE49-F238E27FC236}">
              <a16:creationId xmlns:a16="http://schemas.microsoft.com/office/drawing/2014/main" id="{70B5D9D1-9839-4135-950C-A76B437CA0BA}"/>
            </a:ext>
          </a:extLst>
        </xdr:cNvPr>
        <xdr:cNvSpPr/>
      </xdr:nvSpPr>
      <xdr:spPr>
        <a:xfrm>
          <a:off x="4584700" y="17452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158766</xdr:rowOff>
    </xdr:from>
    <xdr:ext cx="405111" cy="259045"/>
    <xdr:sp macro="" textlink="">
      <xdr:nvSpPr>
        <xdr:cNvPr id="320" name="【市民会館】&#10;有形固定資産減価償却率該当値テキスト">
          <a:extLst>
            <a:ext uri="{FF2B5EF4-FFF2-40B4-BE49-F238E27FC236}">
              <a16:creationId xmlns:a16="http://schemas.microsoft.com/office/drawing/2014/main" id="{475C239E-949A-4B8A-BBCF-C720DE88EC8C}"/>
            </a:ext>
          </a:extLst>
        </xdr:cNvPr>
        <xdr:cNvSpPr txBox="1"/>
      </xdr:nvSpPr>
      <xdr:spPr>
        <a:xfrm>
          <a:off x="4673600" y="1730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101600</xdr:rowOff>
    </xdr:from>
    <xdr:to>
      <xdr:col>20</xdr:col>
      <xdr:colOff>38100</xdr:colOff>
      <xdr:row>102</xdr:row>
      <xdr:rowOff>31750</xdr:rowOff>
    </xdr:to>
    <xdr:sp macro="" textlink="">
      <xdr:nvSpPr>
        <xdr:cNvPr id="321" name="楕円 320">
          <a:extLst>
            <a:ext uri="{FF2B5EF4-FFF2-40B4-BE49-F238E27FC236}">
              <a16:creationId xmlns:a16="http://schemas.microsoft.com/office/drawing/2014/main" id="{CE574361-4795-41CA-B262-15B3A5A9CAB0}"/>
            </a:ext>
          </a:extLst>
        </xdr:cNvPr>
        <xdr:cNvSpPr/>
      </xdr:nvSpPr>
      <xdr:spPr>
        <a:xfrm>
          <a:off x="3746500" y="174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152400</xdr:rowOff>
    </xdr:from>
    <xdr:to>
      <xdr:col>24</xdr:col>
      <xdr:colOff>63500</xdr:colOff>
      <xdr:row>102</xdr:row>
      <xdr:rowOff>15239</xdr:rowOff>
    </xdr:to>
    <xdr:cxnSp macro="">
      <xdr:nvCxnSpPr>
        <xdr:cNvPr id="322" name="直線コネクタ 321">
          <a:extLst>
            <a:ext uri="{FF2B5EF4-FFF2-40B4-BE49-F238E27FC236}">
              <a16:creationId xmlns:a16="http://schemas.microsoft.com/office/drawing/2014/main" id="{681654D8-35F3-42C7-A037-F1ACC742B47C}"/>
            </a:ext>
          </a:extLst>
        </xdr:cNvPr>
        <xdr:cNvCxnSpPr/>
      </xdr:nvCxnSpPr>
      <xdr:spPr>
        <a:xfrm>
          <a:off x="3797300" y="1746885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53975</xdr:rowOff>
    </xdr:from>
    <xdr:to>
      <xdr:col>15</xdr:col>
      <xdr:colOff>101600</xdr:colOff>
      <xdr:row>101</xdr:row>
      <xdr:rowOff>155575</xdr:rowOff>
    </xdr:to>
    <xdr:sp macro="" textlink="">
      <xdr:nvSpPr>
        <xdr:cNvPr id="323" name="楕円 322">
          <a:extLst>
            <a:ext uri="{FF2B5EF4-FFF2-40B4-BE49-F238E27FC236}">
              <a16:creationId xmlns:a16="http://schemas.microsoft.com/office/drawing/2014/main" id="{24901577-505B-42D0-8A59-DA74BC3CF1F6}"/>
            </a:ext>
          </a:extLst>
        </xdr:cNvPr>
        <xdr:cNvSpPr/>
      </xdr:nvSpPr>
      <xdr:spPr>
        <a:xfrm>
          <a:off x="2857500" y="1737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104775</xdr:rowOff>
    </xdr:from>
    <xdr:to>
      <xdr:col>19</xdr:col>
      <xdr:colOff>177800</xdr:colOff>
      <xdr:row>101</xdr:row>
      <xdr:rowOff>152400</xdr:rowOff>
    </xdr:to>
    <xdr:cxnSp macro="">
      <xdr:nvCxnSpPr>
        <xdr:cNvPr id="324" name="直線コネクタ 323">
          <a:extLst>
            <a:ext uri="{FF2B5EF4-FFF2-40B4-BE49-F238E27FC236}">
              <a16:creationId xmlns:a16="http://schemas.microsoft.com/office/drawing/2014/main" id="{7CCEA691-B376-48A3-8827-7E81796F571C}"/>
            </a:ext>
          </a:extLst>
        </xdr:cNvPr>
        <xdr:cNvCxnSpPr/>
      </xdr:nvCxnSpPr>
      <xdr:spPr>
        <a:xfrm>
          <a:off x="2908300" y="174212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13970</xdr:rowOff>
    </xdr:from>
    <xdr:to>
      <xdr:col>10</xdr:col>
      <xdr:colOff>165100</xdr:colOff>
      <xdr:row>101</xdr:row>
      <xdr:rowOff>115570</xdr:rowOff>
    </xdr:to>
    <xdr:sp macro="" textlink="">
      <xdr:nvSpPr>
        <xdr:cNvPr id="325" name="楕円 324">
          <a:extLst>
            <a:ext uri="{FF2B5EF4-FFF2-40B4-BE49-F238E27FC236}">
              <a16:creationId xmlns:a16="http://schemas.microsoft.com/office/drawing/2014/main" id="{3D358F04-9E93-46AD-8937-2857E4658815}"/>
            </a:ext>
          </a:extLst>
        </xdr:cNvPr>
        <xdr:cNvSpPr/>
      </xdr:nvSpPr>
      <xdr:spPr>
        <a:xfrm>
          <a:off x="1968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64770</xdr:rowOff>
    </xdr:from>
    <xdr:to>
      <xdr:col>15</xdr:col>
      <xdr:colOff>50800</xdr:colOff>
      <xdr:row>101</xdr:row>
      <xdr:rowOff>104775</xdr:rowOff>
    </xdr:to>
    <xdr:cxnSp macro="">
      <xdr:nvCxnSpPr>
        <xdr:cNvPr id="326" name="直線コネクタ 325">
          <a:extLst>
            <a:ext uri="{FF2B5EF4-FFF2-40B4-BE49-F238E27FC236}">
              <a16:creationId xmlns:a16="http://schemas.microsoft.com/office/drawing/2014/main" id="{F0EF8985-AEBD-46BE-89A8-DE973B742F40}"/>
            </a:ext>
          </a:extLst>
        </xdr:cNvPr>
        <xdr:cNvCxnSpPr/>
      </xdr:nvCxnSpPr>
      <xdr:spPr>
        <a:xfrm>
          <a:off x="2019300" y="173812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141605</xdr:rowOff>
    </xdr:from>
    <xdr:to>
      <xdr:col>6</xdr:col>
      <xdr:colOff>38100</xdr:colOff>
      <xdr:row>101</xdr:row>
      <xdr:rowOff>71755</xdr:rowOff>
    </xdr:to>
    <xdr:sp macro="" textlink="">
      <xdr:nvSpPr>
        <xdr:cNvPr id="327" name="楕円 326">
          <a:extLst>
            <a:ext uri="{FF2B5EF4-FFF2-40B4-BE49-F238E27FC236}">
              <a16:creationId xmlns:a16="http://schemas.microsoft.com/office/drawing/2014/main" id="{D43FAC54-F5BB-4103-968A-5DD5F7BB7018}"/>
            </a:ext>
          </a:extLst>
        </xdr:cNvPr>
        <xdr:cNvSpPr/>
      </xdr:nvSpPr>
      <xdr:spPr>
        <a:xfrm>
          <a:off x="107950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20955</xdr:rowOff>
    </xdr:from>
    <xdr:to>
      <xdr:col>10</xdr:col>
      <xdr:colOff>114300</xdr:colOff>
      <xdr:row>101</xdr:row>
      <xdr:rowOff>64770</xdr:rowOff>
    </xdr:to>
    <xdr:cxnSp macro="">
      <xdr:nvCxnSpPr>
        <xdr:cNvPr id="328" name="直線コネクタ 327">
          <a:extLst>
            <a:ext uri="{FF2B5EF4-FFF2-40B4-BE49-F238E27FC236}">
              <a16:creationId xmlns:a16="http://schemas.microsoft.com/office/drawing/2014/main" id="{BB16F5DB-5AAB-43D3-91F6-16F7D8F38129}"/>
            </a:ext>
          </a:extLst>
        </xdr:cNvPr>
        <xdr:cNvCxnSpPr/>
      </xdr:nvCxnSpPr>
      <xdr:spPr>
        <a:xfrm>
          <a:off x="1130300" y="1733740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49547</xdr:rowOff>
    </xdr:from>
    <xdr:ext cx="405111" cy="259045"/>
    <xdr:sp macro="" textlink="">
      <xdr:nvSpPr>
        <xdr:cNvPr id="329" name="n_1aveValue【市民会館】&#10;有形固定資産減価償却率">
          <a:extLst>
            <a:ext uri="{FF2B5EF4-FFF2-40B4-BE49-F238E27FC236}">
              <a16:creationId xmlns:a16="http://schemas.microsoft.com/office/drawing/2014/main" id="{A18ED695-71F2-49DC-98A8-F260823F4005}"/>
            </a:ext>
          </a:extLst>
        </xdr:cNvPr>
        <xdr:cNvSpPr txBox="1"/>
      </xdr:nvSpPr>
      <xdr:spPr>
        <a:xfrm>
          <a:off x="3582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330" name="n_2aveValue【市民会館】&#10;有形固定資産減価償却率">
          <a:extLst>
            <a:ext uri="{FF2B5EF4-FFF2-40B4-BE49-F238E27FC236}">
              <a16:creationId xmlns:a16="http://schemas.microsoft.com/office/drawing/2014/main" id="{CBF4575B-8E6E-4912-9D06-807D8848FEF9}"/>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331" name="n_3aveValue【市民会館】&#10;有形固定資産減価償却率">
          <a:extLst>
            <a:ext uri="{FF2B5EF4-FFF2-40B4-BE49-F238E27FC236}">
              <a16:creationId xmlns:a16="http://schemas.microsoft.com/office/drawing/2014/main" id="{66047036-698A-4695-844F-328B6222511D}"/>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332" name="n_4aveValue【市民会館】&#10;有形固定資産減価償却率">
          <a:extLst>
            <a:ext uri="{FF2B5EF4-FFF2-40B4-BE49-F238E27FC236}">
              <a16:creationId xmlns:a16="http://schemas.microsoft.com/office/drawing/2014/main" id="{8E161DDE-9DDA-49B6-BBCB-D43F6FF39E1A}"/>
            </a:ext>
          </a:extLst>
        </xdr:cNvPr>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48277</xdr:rowOff>
    </xdr:from>
    <xdr:ext cx="405111" cy="259045"/>
    <xdr:sp macro="" textlink="">
      <xdr:nvSpPr>
        <xdr:cNvPr id="333" name="n_1mainValue【市民会館】&#10;有形固定資産減価償却率">
          <a:extLst>
            <a:ext uri="{FF2B5EF4-FFF2-40B4-BE49-F238E27FC236}">
              <a16:creationId xmlns:a16="http://schemas.microsoft.com/office/drawing/2014/main" id="{15EEF4A4-B09F-4329-BFF8-F6F9E2B94214}"/>
            </a:ext>
          </a:extLst>
        </xdr:cNvPr>
        <xdr:cNvSpPr txBox="1"/>
      </xdr:nvSpPr>
      <xdr:spPr>
        <a:xfrm>
          <a:off x="3582044" y="1719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652</xdr:rowOff>
    </xdr:from>
    <xdr:ext cx="405111" cy="259045"/>
    <xdr:sp macro="" textlink="">
      <xdr:nvSpPr>
        <xdr:cNvPr id="334" name="n_2mainValue【市民会館】&#10;有形固定資産減価償却率">
          <a:extLst>
            <a:ext uri="{FF2B5EF4-FFF2-40B4-BE49-F238E27FC236}">
              <a16:creationId xmlns:a16="http://schemas.microsoft.com/office/drawing/2014/main" id="{0ACE8511-C441-4CFD-9029-D64DFADC340D}"/>
            </a:ext>
          </a:extLst>
        </xdr:cNvPr>
        <xdr:cNvSpPr txBox="1"/>
      </xdr:nvSpPr>
      <xdr:spPr>
        <a:xfrm>
          <a:off x="2705744" y="1714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132097</xdr:rowOff>
    </xdr:from>
    <xdr:ext cx="405111" cy="259045"/>
    <xdr:sp macro="" textlink="">
      <xdr:nvSpPr>
        <xdr:cNvPr id="335" name="n_3mainValue【市民会館】&#10;有形固定資産減価償却率">
          <a:extLst>
            <a:ext uri="{FF2B5EF4-FFF2-40B4-BE49-F238E27FC236}">
              <a16:creationId xmlns:a16="http://schemas.microsoft.com/office/drawing/2014/main" id="{537E4DAA-3C9C-43EE-92B4-15B91137DB29}"/>
            </a:ext>
          </a:extLst>
        </xdr:cNvPr>
        <xdr:cNvSpPr txBox="1"/>
      </xdr:nvSpPr>
      <xdr:spPr>
        <a:xfrm>
          <a:off x="18167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88282</xdr:rowOff>
    </xdr:from>
    <xdr:ext cx="405111" cy="259045"/>
    <xdr:sp macro="" textlink="">
      <xdr:nvSpPr>
        <xdr:cNvPr id="336" name="n_4mainValue【市民会館】&#10;有形固定資産減価償却率">
          <a:extLst>
            <a:ext uri="{FF2B5EF4-FFF2-40B4-BE49-F238E27FC236}">
              <a16:creationId xmlns:a16="http://schemas.microsoft.com/office/drawing/2014/main" id="{FF6A2F24-F447-4802-A346-0634792CD579}"/>
            </a:ext>
          </a:extLst>
        </xdr:cNvPr>
        <xdr:cNvSpPr txBox="1"/>
      </xdr:nvSpPr>
      <xdr:spPr>
        <a:xfrm>
          <a:off x="9277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a:extLst>
            <a:ext uri="{FF2B5EF4-FFF2-40B4-BE49-F238E27FC236}">
              <a16:creationId xmlns:a16="http://schemas.microsoft.com/office/drawing/2014/main" id="{8C06E3D3-CD5D-4EA3-B530-5012422317F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a:extLst>
            <a:ext uri="{FF2B5EF4-FFF2-40B4-BE49-F238E27FC236}">
              <a16:creationId xmlns:a16="http://schemas.microsoft.com/office/drawing/2014/main" id="{2F07E194-F24B-4CFD-ACF0-4BFF2917916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a:extLst>
            <a:ext uri="{FF2B5EF4-FFF2-40B4-BE49-F238E27FC236}">
              <a16:creationId xmlns:a16="http://schemas.microsoft.com/office/drawing/2014/main" id="{E9ECAA3B-242C-4E01-8E93-48B1CE9262A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a:extLst>
            <a:ext uri="{FF2B5EF4-FFF2-40B4-BE49-F238E27FC236}">
              <a16:creationId xmlns:a16="http://schemas.microsoft.com/office/drawing/2014/main" id="{9B77C31B-5636-484B-A848-D578B2F26D8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a:extLst>
            <a:ext uri="{FF2B5EF4-FFF2-40B4-BE49-F238E27FC236}">
              <a16:creationId xmlns:a16="http://schemas.microsoft.com/office/drawing/2014/main" id="{320AEAC2-3ADD-417D-8ABB-99BF7E27301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a:extLst>
            <a:ext uri="{FF2B5EF4-FFF2-40B4-BE49-F238E27FC236}">
              <a16:creationId xmlns:a16="http://schemas.microsoft.com/office/drawing/2014/main" id="{10BF9168-62A4-4E7A-8DA2-21C3EA32729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a:extLst>
            <a:ext uri="{FF2B5EF4-FFF2-40B4-BE49-F238E27FC236}">
              <a16:creationId xmlns:a16="http://schemas.microsoft.com/office/drawing/2014/main" id="{F59DDFD8-3337-4C6E-AA17-D368FA781B1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a:extLst>
            <a:ext uri="{FF2B5EF4-FFF2-40B4-BE49-F238E27FC236}">
              <a16:creationId xmlns:a16="http://schemas.microsoft.com/office/drawing/2014/main" id="{F89C065C-60CD-4984-8826-D5222EDABC3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5" name="テキスト ボックス 344">
          <a:extLst>
            <a:ext uri="{FF2B5EF4-FFF2-40B4-BE49-F238E27FC236}">
              <a16:creationId xmlns:a16="http://schemas.microsoft.com/office/drawing/2014/main" id="{BD47E044-3DA5-4D80-8001-A82F0334147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6" name="直線コネクタ 345">
          <a:extLst>
            <a:ext uri="{FF2B5EF4-FFF2-40B4-BE49-F238E27FC236}">
              <a16:creationId xmlns:a16="http://schemas.microsoft.com/office/drawing/2014/main" id="{476035C1-DF27-487D-9307-0FAAE7B41AC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7" name="直線コネクタ 346">
          <a:extLst>
            <a:ext uri="{FF2B5EF4-FFF2-40B4-BE49-F238E27FC236}">
              <a16:creationId xmlns:a16="http://schemas.microsoft.com/office/drawing/2014/main" id="{0F8A40BB-A25D-4319-9DD3-2B4390A1C0B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8" name="テキスト ボックス 347">
          <a:extLst>
            <a:ext uri="{FF2B5EF4-FFF2-40B4-BE49-F238E27FC236}">
              <a16:creationId xmlns:a16="http://schemas.microsoft.com/office/drawing/2014/main" id="{620D47C5-EC3E-471B-8C6D-1E69B3FFD4DF}"/>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9" name="直線コネクタ 348">
          <a:extLst>
            <a:ext uri="{FF2B5EF4-FFF2-40B4-BE49-F238E27FC236}">
              <a16:creationId xmlns:a16="http://schemas.microsoft.com/office/drawing/2014/main" id="{C6F3DBA8-DE71-4F9E-A1F5-95F08EF0A67D}"/>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0" name="テキスト ボックス 349">
          <a:extLst>
            <a:ext uri="{FF2B5EF4-FFF2-40B4-BE49-F238E27FC236}">
              <a16:creationId xmlns:a16="http://schemas.microsoft.com/office/drawing/2014/main" id="{3827A2D7-3CCF-404F-BF5B-5771E4A3C727}"/>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1" name="直線コネクタ 350">
          <a:extLst>
            <a:ext uri="{FF2B5EF4-FFF2-40B4-BE49-F238E27FC236}">
              <a16:creationId xmlns:a16="http://schemas.microsoft.com/office/drawing/2014/main" id="{4A9AB1EB-2828-496B-A8FC-BABEE1CD7BBB}"/>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2" name="テキスト ボックス 351">
          <a:extLst>
            <a:ext uri="{FF2B5EF4-FFF2-40B4-BE49-F238E27FC236}">
              <a16:creationId xmlns:a16="http://schemas.microsoft.com/office/drawing/2014/main" id="{7713F3D2-F0DA-4D50-BF25-F683D48F0C1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3" name="直線コネクタ 352">
          <a:extLst>
            <a:ext uri="{FF2B5EF4-FFF2-40B4-BE49-F238E27FC236}">
              <a16:creationId xmlns:a16="http://schemas.microsoft.com/office/drawing/2014/main" id="{AEF7C0F1-7B48-4D23-9286-4293B93850B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4" name="テキスト ボックス 353">
          <a:extLst>
            <a:ext uri="{FF2B5EF4-FFF2-40B4-BE49-F238E27FC236}">
              <a16:creationId xmlns:a16="http://schemas.microsoft.com/office/drawing/2014/main" id="{B93E1C86-0632-4CE2-81B3-263CB81E0D1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5" name="直線コネクタ 354">
          <a:extLst>
            <a:ext uri="{FF2B5EF4-FFF2-40B4-BE49-F238E27FC236}">
              <a16:creationId xmlns:a16="http://schemas.microsoft.com/office/drawing/2014/main" id="{A5B31C89-7FDC-4CE6-9357-FDA8F947FA4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6" name="テキスト ボックス 355">
          <a:extLst>
            <a:ext uri="{FF2B5EF4-FFF2-40B4-BE49-F238E27FC236}">
              <a16:creationId xmlns:a16="http://schemas.microsoft.com/office/drawing/2014/main" id="{40DB21AE-DD3D-4249-A486-A5AF1693A64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25B3F33A-030B-486A-A943-08B020EB84C5}"/>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CB8DB700-54DA-460B-90B1-20BDAA3B506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E850ADBC-6198-49EE-8206-ED0F513D332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360" name="直線コネクタ 359">
          <a:extLst>
            <a:ext uri="{FF2B5EF4-FFF2-40B4-BE49-F238E27FC236}">
              <a16:creationId xmlns:a16="http://schemas.microsoft.com/office/drawing/2014/main" id="{D97A5648-FC63-4365-8E77-183A8C21333B}"/>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361" name="【市民会館】&#10;一人当たり面積最小値テキスト">
          <a:extLst>
            <a:ext uri="{FF2B5EF4-FFF2-40B4-BE49-F238E27FC236}">
              <a16:creationId xmlns:a16="http://schemas.microsoft.com/office/drawing/2014/main" id="{B75B927A-E952-44F4-A4A6-AB94E008C435}"/>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362" name="直線コネクタ 361">
          <a:extLst>
            <a:ext uri="{FF2B5EF4-FFF2-40B4-BE49-F238E27FC236}">
              <a16:creationId xmlns:a16="http://schemas.microsoft.com/office/drawing/2014/main" id="{3B99CA0F-9294-4EF2-8E4E-CA55F4D3A97C}"/>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363" name="【市民会館】&#10;一人当たり面積最大値テキスト">
          <a:extLst>
            <a:ext uri="{FF2B5EF4-FFF2-40B4-BE49-F238E27FC236}">
              <a16:creationId xmlns:a16="http://schemas.microsoft.com/office/drawing/2014/main" id="{C469C08E-F288-4732-876F-3ECF6C21A41C}"/>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364" name="直線コネクタ 363">
          <a:extLst>
            <a:ext uri="{FF2B5EF4-FFF2-40B4-BE49-F238E27FC236}">
              <a16:creationId xmlns:a16="http://schemas.microsoft.com/office/drawing/2014/main" id="{A2E6A1F9-F7BA-490D-8532-956897D8B15E}"/>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365" name="【市民会館】&#10;一人当たり面積平均値テキスト">
          <a:extLst>
            <a:ext uri="{FF2B5EF4-FFF2-40B4-BE49-F238E27FC236}">
              <a16:creationId xmlns:a16="http://schemas.microsoft.com/office/drawing/2014/main" id="{C41703FC-57C0-426A-AEF7-888718BD3B47}"/>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366" name="フローチャート: 判断 365">
          <a:extLst>
            <a:ext uri="{FF2B5EF4-FFF2-40B4-BE49-F238E27FC236}">
              <a16:creationId xmlns:a16="http://schemas.microsoft.com/office/drawing/2014/main" id="{EC6077EB-C635-4D32-AB23-C6A4A9E41E7D}"/>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67" name="フローチャート: 判断 366">
          <a:extLst>
            <a:ext uri="{FF2B5EF4-FFF2-40B4-BE49-F238E27FC236}">
              <a16:creationId xmlns:a16="http://schemas.microsoft.com/office/drawing/2014/main" id="{A433B4C4-2790-49FB-874F-319879202311}"/>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368" name="フローチャート: 判断 367">
          <a:extLst>
            <a:ext uri="{FF2B5EF4-FFF2-40B4-BE49-F238E27FC236}">
              <a16:creationId xmlns:a16="http://schemas.microsoft.com/office/drawing/2014/main" id="{5E4B07D4-910F-44E3-B3D3-FC96AD10FAD8}"/>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369" name="フローチャート: 判断 368">
          <a:extLst>
            <a:ext uri="{FF2B5EF4-FFF2-40B4-BE49-F238E27FC236}">
              <a16:creationId xmlns:a16="http://schemas.microsoft.com/office/drawing/2014/main" id="{8258A524-55BD-473E-A987-3F323A3FA1CB}"/>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370" name="フローチャート: 判断 369">
          <a:extLst>
            <a:ext uri="{FF2B5EF4-FFF2-40B4-BE49-F238E27FC236}">
              <a16:creationId xmlns:a16="http://schemas.microsoft.com/office/drawing/2014/main" id="{B34CFF2A-450C-4ECE-8326-B126B6B57264}"/>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A6B040E7-EB85-4ABB-B17E-E6D99F64279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46BFF39E-38C3-426A-88DA-BA4D233224E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C7E93FAE-F475-42B2-9CAF-0869B17D0DD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180B26E2-A7AA-4212-A479-1F07BFE5E8C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5FFC8F40-57F4-426A-83C9-59F7FF46AAB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93980</xdr:rowOff>
    </xdr:from>
    <xdr:to>
      <xdr:col>55</xdr:col>
      <xdr:colOff>50800</xdr:colOff>
      <xdr:row>104</xdr:row>
      <xdr:rowOff>24130</xdr:rowOff>
    </xdr:to>
    <xdr:sp macro="" textlink="">
      <xdr:nvSpPr>
        <xdr:cNvPr id="376" name="楕円 375">
          <a:extLst>
            <a:ext uri="{FF2B5EF4-FFF2-40B4-BE49-F238E27FC236}">
              <a16:creationId xmlns:a16="http://schemas.microsoft.com/office/drawing/2014/main" id="{8EF050DD-FA2E-447A-87CD-EA705FA4501F}"/>
            </a:ext>
          </a:extLst>
        </xdr:cNvPr>
        <xdr:cNvSpPr/>
      </xdr:nvSpPr>
      <xdr:spPr>
        <a:xfrm>
          <a:off x="10426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116857</xdr:rowOff>
    </xdr:from>
    <xdr:ext cx="469744" cy="259045"/>
    <xdr:sp macro="" textlink="">
      <xdr:nvSpPr>
        <xdr:cNvPr id="377" name="【市民会館】&#10;一人当たり面積該当値テキスト">
          <a:extLst>
            <a:ext uri="{FF2B5EF4-FFF2-40B4-BE49-F238E27FC236}">
              <a16:creationId xmlns:a16="http://schemas.microsoft.com/office/drawing/2014/main" id="{6C1876F9-95E3-42AD-84C0-15973D0708C3}"/>
            </a:ext>
          </a:extLst>
        </xdr:cNvPr>
        <xdr:cNvSpPr txBox="1"/>
      </xdr:nvSpPr>
      <xdr:spPr>
        <a:xfrm>
          <a:off x="10515600" y="1760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93980</xdr:rowOff>
    </xdr:from>
    <xdr:to>
      <xdr:col>50</xdr:col>
      <xdr:colOff>165100</xdr:colOff>
      <xdr:row>104</xdr:row>
      <xdr:rowOff>24130</xdr:rowOff>
    </xdr:to>
    <xdr:sp macro="" textlink="">
      <xdr:nvSpPr>
        <xdr:cNvPr id="378" name="楕円 377">
          <a:extLst>
            <a:ext uri="{FF2B5EF4-FFF2-40B4-BE49-F238E27FC236}">
              <a16:creationId xmlns:a16="http://schemas.microsoft.com/office/drawing/2014/main" id="{9737AAA8-8607-4A3B-9249-D6754CD3C6B3}"/>
            </a:ext>
          </a:extLst>
        </xdr:cNvPr>
        <xdr:cNvSpPr/>
      </xdr:nvSpPr>
      <xdr:spPr>
        <a:xfrm>
          <a:off x="9588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103</xdr:row>
      <xdr:rowOff>144780</xdr:rowOff>
    </xdr:from>
    <xdr:to>
      <xdr:col>55</xdr:col>
      <xdr:colOff>0</xdr:colOff>
      <xdr:row>103</xdr:row>
      <xdr:rowOff>144780</xdr:rowOff>
    </xdr:to>
    <xdr:cxnSp macro="">
      <xdr:nvCxnSpPr>
        <xdr:cNvPr id="379" name="直線コネクタ 378">
          <a:extLst>
            <a:ext uri="{FF2B5EF4-FFF2-40B4-BE49-F238E27FC236}">
              <a16:creationId xmlns:a16="http://schemas.microsoft.com/office/drawing/2014/main" id="{7515C6C8-C9DB-4B0C-B1BC-551296E5C215}"/>
            </a:ext>
          </a:extLst>
        </xdr:cNvPr>
        <xdr:cNvCxnSpPr/>
      </xdr:nvCxnSpPr>
      <xdr:spPr>
        <a:xfrm>
          <a:off x="9639300" y="178041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90170</xdr:rowOff>
    </xdr:from>
    <xdr:to>
      <xdr:col>46</xdr:col>
      <xdr:colOff>38100</xdr:colOff>
      <xdr:row>104</xdr:row>
      <xdr:rowOff>20320</xdr:rowOff>
    </xdr:to>
    <xdr:sp macro="" textlink="">
      <xdr:nvSpPr>
        <xdr:cNvPr id="380" name="楕円 379">
          <a:extLst>
            <a:ext uri="{FF2B5EF4-FFF2-40B4-BE49-F238E27FC236}">
              <a16:creationId xmlns:a16="http://schemas.microsoft.com/office/drawing/2014/main" id="{0B3D4DD1-35D0-4EBF-9E95-FDC49D6D8610}"/>
            </a:ext>
          </a:extLst>
        </xdr:cNvPr>
        <xdr:cNvSpPr/>
      </xdr:nvSpPr>
      <xdr:spPr>
        <a:xfrm>
          <a:off x="8699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103</xdr:row>
      <xdr:rowOff>140970</xdr:rowOff>
    </xdr:from>
    <xdr:to>
      <xdr:col>50</xdr:col>
      <xdr:colOff>114300</xdr:colOff>
      <xdr:row>103</xdr:row>
      <xdr:rowOff>144780</xdr:rowOff>
    </xdr:to>
    <xdr:cxnSp macro="">
      <xdr:nvCxnSpPr>
        <xdr:cNvPr id="381" name="直線コネクタ 380">
          <a:extLst>
            <a:ext uri="{FF2B5EF4-FFF2-40B4-BE49-F238E27FC236}">
              <a16:creationId xmlns:a16="http://schemas.microsoft.com/office/drawing/2014/main" id="{DC5E9F51-405B-4A51-8D65-D262F1B2563A}"/>
            </a:ext>
          </a:extLst>
        </xdr:cNvPr>
        <xdr:cNvCxnSpPr/>
      </xdr:nvCxnSpPr>
      <xdr:spPr>
        <a:xfrm>
          <a:off x="8750300" y="17800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90170</xdr:rowOff>
    </xdr:from>
    <xdr:to>
      <xdr:col>41</xdr:col>
      <xdr:colOff>101600</xdr:colOff>
      <xdr:row>104</xdr:row>
      <xdr:rowOff>20320</xdr:rowOff>
    </xdr:to>
    <xdr:sp macro="" textlink="">
      <xdr:nvSpPr>
        <xdr:cNvPr id="382" name="楕円 381">
          <a:extLst>
            <a:ext uri="{FF2B5EF4-FFF2-40B4-BE49-F238E27FC236}">
              <a16:creationId xmlns:a16="http://schemas.microsoft.com/office/drawing/2014/main" id="{8831DCCF-342C-4205-8A0D-50E6692CC685}"/>
            </a:ext>
          </a:extLst>
        </xdr:cNvPr>
        <xdr:cNvSpPr/>
      </xdr:nvSpPr>
      <xdr:spPr>
        <a:xfrm>
          <a:off x="7810500" y="1774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103</xdr:row>
      <xdr:rowOff>140970</xdr:rowOff>
    </xdr:from>
    <xdr:to>
      <xdr:col>45</xdr:col>
      <xdr:colOff>177800</xdr:colOff>
      <xdr:row>103</xdr:row>
      <xdr:rowOff>140970</xdr:rowOff>
    </xdr:to>
    <xdr:cxnSp macro="">
      <xdr:nvCxnSpPr>
        <xdr:cNvPr id="383" name="直線コネクタ 382">
          <a:extLst>
            <a:ext uri="{FF2B5EF4-FFF2-40B4-BE49-F238E27FC236}">
              <a16:creationId xmlns:a16="http://schemas.microsoft.com/office/drawing/2014/main" id="{D14B7F7C-4CFE-4C9D-BB7D-E5A5D2BC1651}"/>
            </a:ext>
          </a:extLst>
        </xdr:cNvPr>
        <xdr:cNvCxnSpPr/>
      </xdr:nvCxnSpPr>
      <xdr:spPr>
        <a:xfrm>
          <a:off x="7861300" y="17800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103</xdr:row>
      <xdr:rowOff>93980</xdr:rowOff>
    </xdr:from>
    <xdr:to>
      <xdr:col>36</xdr:col>
      <xdr:colOff>165100</xdr:colOff>
      <xdr:row>104</xdr:row>
      <xdr:rowOff>24130</xdr:rowOff>
    </xdr:to>
    <xdr:sp macro="" textlink="">
      <xdr:nvSpPr>
        <xdr:cNvPr id="384" name="楕円 383">
          <a:extLst>
            <a:ext uri="{FF2B5EF4-FFF2-40B4-BE49-F238E27FC236}">
              <a16:creationId xmlns:a16="http://schemas.microsoft.com/office/drawing/2014/main" id="{4DC90AF5-B500-4E0A-BC3F-C0648ECA862B}"/>
            </a:ext>
          </a:extLst>
        </xdr:cNvPr>
        <xdr:cNvSpPr/>
      </xdr:nvSpPr>
      <xdr:spPr>
        <a:xfrm>
          <a:off x="6921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140970</xdr:rowOff>
    </xdr:from>
    <xdr:to>
      <xdr:col>41</xdr:col>
      <xdr:colOff>50800</xdr:colOff>
      <xdr:row>103</xdr:row>
      <xdr:rowOff>144780</xdr:rowOff>
    </xdr:to>
    <xdr:cxnSp macro="">
      <xdr:nvCxnSpPr>
        <xdr:cNvPr id="385" name="直線コネクタ 384">
          <a:extLst>
            <a:ext uri="{FF2B5EF4-FFF2-40B4-BE49-F238E27FC236}">
              <a16:creationId xmlns:a16="http://schemas.microsoft.com/office/drawing/2014/main" id="{BCDC3556-453C-48D4-ABEE-F473D057F179}"/>
            </a:ext>
          </a:extLst>
        </xdr:cNvPr>
        <xdr:cNvCxnSpPr/>
      </xdr:nvCxnSpPr>
      <xdr:spPr>
        <a:xfrm flipV="1">
          <a:off x="6972300" y="178003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386" name="n_1aveValue【市民会館】&#10;一人当たり面積">
          <a:extLst>
            <a:ext uri="{FF2B5EF4-FFF2-40B4-BE49-F238E27FC236}">
              <a16:creationId xmlns:a16="http://schemas.microsoft.com/office/drawing/2014/main" id="{C45AE2D2-C43F-4B48-8EC3-4652F2F41127}"/>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387" name="n_2aveValue【市民会館】&#10;一人当たり面積">
          <a:extLst>
            <a:ext uri="{FF2B5EF4-FFF2-40B4-BE49-F238E27FC236}">
              <a16:creationId xmlns:a16="http://schemas.microsoft.com/office/drawing/2014/main" id="{8E4297D3-0B6D-497F-97D1-97A92D271458}"/>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388" name="n_3aveValue【市民会館】&#10;一人当たり面積">
          <a:extLst>
            <a:ext uri="{FF2B5EF4-FFF2-40B4-BE49-F238E27FC236}">
              <a16:creationId xmlns:a16="http://schemas.microsoft.com/office/drawing/2014/main" id="{19EB4D1D-3055-455D-84D4-FD24CBCBAFC2}"/>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389" name="n_4aveValue【市民会館】&#10;一人当たり面積">
          <a:extLst>
            <a:ext uri="{FF2B5EF4-FFF2-40B4-BE49-F238E27FC236}">
              <a16:creationId xmlns:a16="http://schemas.microsoft.com/office/drawing/2014/main" id="{794F89E8-CE3C-4033-936E-E8A3908BD0A7}"/>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40657</xdr:rowOff>
    </xdr:from>
    <xdr:ext cx="469744" cy="259045"/>
    <xdr:sp macro="" textlink="">
      <xdr:nvSpPr>
        <xdr:cNvPr id="390" name="n_1mainValue【市民会館】&#10;一人当たり面積">
          <a:extLst>
            <a:ext uri="{FF2B5EF4-FFF2-40B4-BE49-F238E27FC236}">
              <a16:creationId xmlns:a16="http://schemas.microsoft.com/office/drawing/2014/main" id="{197080E5-2900-4559-9915-87E03F80A87B}"/>
            </a:ext>
          </a:extLst>
        </xdr:cNvPr>
        <xdr:cNvSpPr txBox="1"/>
      </xdr:nvSpPr>
      <xdr:spPr>
        <a:xfrm>
          <a:off x="93917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36847</xdr:rowOff>
    </xdr:from>
    <xdr:ext cx="469744" cy="259045"/>
    <xdr:sp macro="" textlink="">
      <xdr:nvSpPr>
        <xdr:cNvPr id="391" name="n_2mainValue【市民会館】&#10;一人当たり面積">
          <a:extLst>
            <a:ext uri="{FF2B5EF4-FFF2-40B4-BE49-F238E27FC236}">
              <a16:creationId xmlns:a16="http://schemas.microsoft.com/office/drawing/2014/main" id="{C78BCEA3-0C36-472B-B343-A31C5AA3BE5C}"/>
            </a:ext>
          </a:extLst>
        </xdr:cNvPr>
        <xdr:cNvSpPr txBox="1"/>
      </xdr:nvSpPr>
      <xdr:spPr>
        <a:xfrm>
          <a:off x="8515427"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36847</xdr:rowOff>
    </xdr:from>
    <xdr:ext cx="469744" cy="259045"/>
    <xdr:sp macro="" textlink="">
      <xdr:nvSpPr>
        <xdr:cNvPr id="392" name="n_3mainValue【市民会館】&#10;一人当たり面積">
          <a:extLst>
            <a:ext uri="{FF2B5EF4-FFF2-40B4-BE49-F238E27FC236}">
              <a16:creationId xmlns:a16="http://schemas.microsoft.com/office/drawing/2014/main" id="{FC597CA1-D9C3-4FD4-B4FE-3CAB25E65ADF}"/>
            </a:ext>
          </a:extLst>
        </xdr:cNvPr>
        <xdr:cNvSpPr txBox="1"/>
      </xdr:nvSpPr>
      <xdr:spPr>
        <a:xfrm>
          <a:off x="7626427" y="1752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40657</xdr:rowOff>
    </xdr:from>
    <xdr:ext cx="469744" cy="259045"/>
    <xdr:sp macro="" textlink="">
      <xdr:nvSpPr>
        <xdr:cNvPr id="393" name="n_4mainValue【市民会館】&#10;一人当たり面積">
          <a:extLst>
            <a:ext uri="{FF2B5EF4-FFF2-40B4-BE49-F238E27FC236}">
              <a16:creationId xmlns:a16="http://schemas.microsoft.com/office/drawing/2014/main" id="{F176F368-E016-448D-B8C3-54FA11177D6A}"/>
            </a:ext>
          </a:extLst>
        </xdr:cNvPr>
        <xdr:cNvSpPr txBox="1"/>
      </xdr:nvSpPr>
      <xdr:spPr>
        <a:xfrm>
          <a:off x="6737427" y="1752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1F0A53C9-2E88-4B9B-8069-2F5BD6A0AC0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D7AEE352-EBEB-4A7D-A239-1B681AA7CF5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B9918B8-A73A-4700-83C5-E7E5BD11A1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11922690-14E8-4975-923C-0FB428454A6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D8EEF62E-AC73-4B67-A108-C51C339F0DD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BDEC38C-DB3E-4C6A-BDCF-5CD367BCE45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30B0F18A-0C62-4D73-AC83-0A5F544DD6B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C8D9435C-3447-4B10-859E-038C6359A7E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F644F367-0D02-4995-A825-6CB39307D16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53849995-AA98-42C2-A831-4A7C08406A2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53E8CB0-E1A0-4460-98F1-66DCD5BF41D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5" name="直線コネクタ 404">
          <a:extLst>
            <a:ext uri="{FF2B5EF4-FFF2-40B4-BE49-F238E27FC236}">
              <a16:creationId xmlns:a16="http://schemas.microsoft.com/office/drawing/2014/main" id="{B5C447E5-78B4-4EBF-A08E-6AC5C3E15D9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6" name="テキスト ボックス 405">
          <a:extLst>
            <a:ext uri="{FF2B5EF4-FFF2-40B4-BE49-F238E27FC236}">
              <a16:creationId xmlns:a16="http://schemas.microsoft.com/office/drawing/2014/main" id="{A69749D3-5AB0-403F-8EC2-78B2A86ED03B}"/>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7" name="直線コネクタ 406">
          <a:extLst>
            <a:ext uri="{FF2B5EF4-FFF2-40B4-BE49-F238E27FC236}">
              <a16:creationId xmlns:a16="http://schemas.microsoft.com/office/drawing/2014/main" id="{ADAAF419-B861-4448-AF96-45FCD337B80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8" name="テキスト ボックス 407">
          <a:extLst>
            <a:ext uri="{FF2B5EF4-FFF2-40B4-BE49-F238E27FC236}">
              <a16:creationId xmlns:a16="http://schemas.microsoft.com/office/drawing/2014/main" id="{4C95CE8E-529E-4D3B-9686-8785CC277E9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9" name="直線コネクタ 408">
          <a:extLst>
            <a:ext uri="{FF2B5EF4-FFF2-40B4-BE49-F238E27FC236}">
              <a16:creationId xmlns:a16="http://schemas.microsoft.com/office/drawing/2014/main" id="{ED0B2FBD-2EEE-4CAD-B315-01DBB7A55E8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0" name="テキスト ボックス 409">
          <a:extLst>
            <a:ext uri="{FF2B5EF4-FFF2-40B4-BE49-F238E27FC236}">
              <a16:creationId xmlns:a16="http://schemas.microsoft.com/office/drawing/2014/main" id="{0C3E6FCA-4623-4A83-8CB4-79DCAB3C5DDB}"/>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1" name="直線コネクタ 410">
          <a:extLst>
            <a:ext uri="{FF2B5EF4-FFF2-40B4-BE49-F238E27FC236}">
              <a16:creationId xmlns:a16="http://schemas.microsoft.com/office/drawing/2014/main" id="{0EFAE959-44F0-4252-9DBE-7E83397DB06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2" name="テキスト ボックス 411">
          <a:extLst>
            <a:ext uri="{FF2B5EF4-FFF2-40B4-BE49-F238E27FC236}">
              <a16:creationId xmlns:a16="http://schemas.microsoft.com/office/drawing/2014/main" id="{EAD0C265-DB67-4513-B82C-DDD628CC881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3" name="直線コネクタ 412">
          <a:extLst>
            <a:ext uri="{FF2B5EF4-FFF2-40B4-BE49-F238E27FC236}">
              <a16:creationId xmlns:a16="http://schemas.microsoft.com/office/drawing/2014/main" id="{182ACAC6-8E1D-44B4-8C12-02367CCAEE11}"/>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4" name="テキスト ボックス 413">
          <a:extLst>
            <a:ext uri="{FF2B5EF4-FFF2-40B4-BE49-F238E27FC236}">
              <a16:creationId xmlns:a16="http://schemas.microsoft.com/office/drawing/2014/main" id="{B754F9A4-CE2B-4A43-AE09-CD13F64C483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5" name="直線コネクタ 414">
          <a:extLst>
            <a:ext uri="{FF2B5EF4-FFF2-40B4-BE49-F238E27FC236}">
              <a16:creationId xmlns:a16="http://schemas.microsoft.com/office/drawing/2014/main" id="{433437E4-3DFA-4EDE-9EF6-6C9B54F0B24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6" name="テキスト ボックス 415">
          <a:extLst>
            <a:ext uri="{FF2B5EF4-FFF2-40B4-BE49-F238E27FC236}">
              <a16:creationId xmlns:a16="http://schemas.microsoft.com/office/drawing/2014/main" id="{DC7E768F-84EB-4096-A786-F7779F8C111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7" name="直線コネクタ 416">
          <a:extLst>
            <a:ext uri="{FF2B5EF4-FFF2-40B4-BE49-F238E27FC236}">
              <a16:creationId xmlns:a16="http://schemas.microsoft.com/office/drawing/2014/main" id="{D1931039-83FA-4352-B05C-778809F0C79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D69ED5B7-E072-4F98-BF87-831049F6FDE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419" name="直線コネクタ 418">
          <a:extLst>
            <a:ext uri="{FF2B5EF4-FFF2-40B4-BE49-F238E27FC236}">
              <a16:creationId xmlns:a16="http://schemas.microsoft.com/office/drawing/2014/main" id="{4A992326-8AB6-44E7-B92C-60DEEBADC284}"/>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420" name="【一般廃棄物処理施設】&#10;有形固定資産減価償却率最小値テキスト">
          <a:extLst>
            <a:ext uri="{FF2B5EF4-FFF2-40B4-BE49-F238E27FC236}">
              <a16:creationId xmlns:a16="http://schemas.microsoft.com/office/drawing/2014/main" id="{699469A7-8D2B-4054-AF3B-B0161E85F75B}"/>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421" name="直線コネクタ 420">
          <a:extLst>
            <a:ext uri="{FF2B5EF4-FFF2-40B4-BE49-F238E27FC236}">
              <a16:creationId xmlns:a16="http://schemas.microsoft.com/office/drawing/2014/main" id="{A67A5018-C9AC-45E5-BCCF-0C29DDBCDFE8}"/>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422" name="【一般廃棄物処理施設】&#10;有形固定資産減価償却率最大値テキスト">
          <a:extLst>
            <a:ext uri="{FF2B5EF4-FFF2-40B4-BE49-F238E27FC236}">
              <a16:creationId xmlns:a16="http://schemas.microsoft.com/office/drawing/2014/main" id="{AAC3FC9A-3375-4483-AFAB-89331ED808FC}"/>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423" name="直線コネクタ 422">
          <a:extLst>
            <a:ext uri="{FF2B5EF4-FFF2-40B4-BE49-F238E27FC236}">
              <a16:creationId xmlns:a16="http://schemas.microsoft.com/office/drawing/2014/main" id="{8CA81EBB-740E-4E28-96FD-989F449015DD}"/>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676FBAF0-ABFE-41AD-BE2A-3AD312DE3181}"/>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425" name="フローチャート: 判断 424">
          <a:extLst>
            <a:ext uri="{FF2B5EF4-FFF2-40B4-BE49-F238E27FC236}">
              <a16:creationId xmlns:a16="http://schemas.microsoft.com/office/drawing/2014/main" id="{E4851910-3ED0-4F8D-827A-7F57850F65A2}"/>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426" name="フローチャート: 判断 425">
          <a:extLst>
            <a:ext uri="{FF2B5EF4-FFF2-40B4-BE49-F238E27FC236}">
              <a16:creationId xmlns:a16="http://schemas.microsoft.com/office/drawing/2014/main" id="{33A98858-ABDC-4268-A3AF-207586D2D734}"/>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427" name="フローチャート: 判断 426">
          <a:extLst>
            <a:ext uri="{FF2B5EF4-FFF2-40B4-BE49-F238E27FC236}">
              <a16:creationId xmlns:a16="http://schemas.microsoft.com/office/drawing/2014/main" id="{32633747-B628-4D79-AA1B-7B53DA83E1CD}"/>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428" name="フローチャート: 判断 427">
          <a:extLst>
            <a:ext uri="{FF2B5EF4-FFF2-40B4-BE49-F238E27FC236}">
              <a16:creationId xmlns:a16="http://schemas.microsoft.com/office/drawing/2014/main" id="{D08A0A42-97AC-421B-9DA1-E3B281937BAF}"/>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429" name="フローチャート: 判断 428">
          <a:extLst>
            <a:ext uri="{FF2B5EF4-FFF2-40B4-BE49-F238E27FC236}">
              <a16:creationId xmlns:a16="http://schemas.microsoft.com/office/drawing/2014/main" id="{5645E70C-8F48-4D4E-9572-0AADD04A46EE}"/>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2005859-F918-47C1-91B2-46CABDA59BD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8C7B7CA-FB6D-4C63-900F-0B3E33A862B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2D7FF66-B69B-4C86-B3F3-EE33A231DFB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58E0FCD-0489-4F30-952E-E697E4CF33C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7120F1C3-73AC-4D2D-AD67-4716FE9C74A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115207</xdr:rowOff>
    </xdr:from>
    <xdr:to>
      <xdr:col>85</xdr:col>
      <xdr:colOff>177800</xdr:colOff>
      <xdr:row>36</xdr:row>
      <xdr:rowOff>45357</xdr:rowOff>
    </xdr:to>
    <xdr:sp macro="" textlink="">
      <xdr:nvSpPr>
        <xdr:cNvPr id="435" name="楕円 434">
          <a:extLst>
            <a:ext uri="{FF2B5EF4-FFF2-40B4-BE49-F238E27FC236}">
              <a16:creationId xmlns:a16="http://schemas.microsoft.com/office/drawing/2014/main" id="{AE328935-8DA5-4414-BBCA-3A91EDCB1D36}"/>
            </a:ext>
          </a:extLst>
        </xdr:cNvPr>
        <xdr:cNvSpPr/>
      </xdr:nvSpPr>
      <xdr:spPr>
        <a:xfrm>
          <a:off x="16268700" y="611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138084</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92C1F64F-75FA-442F-A77B-EBC4EFE1EBB2}"/>
            </a:ext>
          </a:extLst>
        </xdr:cNvPr>
        <xdr:cNvSpPr txBox="1"/>
      </xdr:nvSpPr>
      <xdr:spPr>
        <a:xfrm>
          <a:off x="16357600" y="596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71120</xdr:rowOff>
    </xdr:from>
    <xdr:to>
      <xdr:col>81</xdr:col>
      <xdr:colOff>101600</xdr:colOff>
      <xdr:row>36</xdr:row>
      <xdr:rowOff>1270</xdr:rowOff>
    </xdr:to>
    <xdr:sp macro="" textlink="">
      <xdr:nvSpPr>
        <xdr:cNvPr id="437" name="楕円 436">
          <a:extLst>
            <a:ext uri="{FF2B5EF4-FFF2-40B4-BE49-F238E27FC236}">
              <a16:creationId xmlns:a16="http://schemas.microsoft.com/office/drawing/2014/main" id="{A8A2003D-FDAE-4AD2-9F9A-DEAD894F0B20}"/>
            </a:ext>
          </a:extLst>
        </xdr:cNvPr>
        <xdr:cNvSpPr/>
      </xdr:nvSpPr>
      <xdr:spPr>
        <a:xfrm>
          <a:off x="15430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121920</xdr:rowOff>
    </xdr:from>
    <xdr:to>
      <xdr:col>85</xdr:col>
      <xdr:colOff>127000</xdr:colOff>
      <xdr:row>35</xdr:row>
      <xdr:rowOff>166007</xdr:rowOff>
    </xdr:to>
    <xdr:cxnSp macro="">
      <xdr:nvCxnSpPr>
        <xdr:cNvPr id="438" name="直線コネクタ 437">
          <a:extLst>
            <a:ext uri="{FF2B5EF4-FFF2-40B4-BE49-F238E27FC236}">
              <a16:creationId xmlns:a16="http://schemas.microsoft.com/office/drawing/2014/main" id="{C1368EBE-D1D8-411A-8943-75480CAD15F7}"/>
            </a:ext>
          </a:extLst>
        </xdr:cNvPr>
        <xdr:cNvCxnSpPr/>
      </xdr:nvCxnSpPr>
      <xdr:spPr>
        <a:xfrm>
          <a:off x="15481300" y="612267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27033</xdr:rowOff>
    </xdr:from>
    <xdr:to>
      <xdr:col>76</xdr:col>
      <xdr:colOff>165100</xdr:colOff>
      <xdr:row>35</xdr:row>
      <xdr:rowOff>128633</xdr:rowOff>
    </xdr:to>
    <xdr:sp macro="" textlink="">
      <xdr:nvSpPr>
        <xdr:cNvPr id="439" name="楕円 438">
          <a:extLst>
            <a:ext uri="{FF2B5EF4-FFF2-40B4-BE49-F238E27FC236}">
              <a16:creationId xmlns:a16="http://schemas.microsoft.com/office/drawing/2014/main" id="{8C47D071-1111-4AE9-95D6-4357EF0CD158}"/>
            </a:ext>
          </a:extLst>
        </xdr:cNvPr>
        <xdr:cNvSpPr/>
      </xdr:nvSpPr>
      <xdr:spPr>
        <a:xfrm>
          <a:off x="14541500" y="602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77833</xdr:rowOff>
    </xdr:from>
    <xdr:to>
      <xdr:col>81</xdr:col>
      <xdr:colOff>50800</xdr:colOff>
      <xdr:row>35</xdr:row>
      <xdr:rowOff>121920</xdr:rowOff>
    </xdr:to>
    <xdr:cxnSp macro="">
      <xdr:nvCxnSpPr>
        <xdr:cNvPr id="440" name="直線コネクタ 439">
          <a:extLst>
            <a:ext uri="{FF2B5EF4-FFF2-40B4-BE49-F238E27FC236}">
              <a16:creationId xmlns:a16="http://schemas.microsoft.com/office/drawing/2014/main" id="{39BF1020-A168-491D-8884-BDE6172A8C51}"/>
            </a:ext>
          </a:extLst>
        </xdr:cNvPr>
        <xdr:cNvCxnSpPr/>
      </xdr:nvCxnSpPr>
      <xdr:spPr>
        <a:xfrm>
          <a:off x="14592300" y="607858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129903</xdr:rowOff>
    </xdr:from>
    <xdr:to>
      <xdr:col>72</xdr:col>
      <xdr:colOff>38100</xdr:colOff>
      <xdr:row>35</xdr:row>
      <xdr:rowOff>60053</xdr:rowOff>
    </xdr:to>
    <xdr:sp macro="" textlink="">
      <xdr:nvSpPr>
        <xdr:cNvPr id="441" name="楕円 440">
          <a:extLst>
            <a:ext uri="{FF2B5EF4-FFF2-40B4-BE49-F238E27FC236}">
              <a16:creationId xmlns:a16="http://schemas.microsoft.com/office/drawing/2014/main" id="{B82660AE-F979-4F77-9112-7F1FA7E11B71}"/>
            </a:ext>
          </a:extLst>
        </xdr:cNvPr>
        <xdr:cNvSpPr/>
      </xdr:nvSpPr>
      <xdr:spPr>
        <a:xfrm>
          <a:off x="136525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9253</xdr:rowOff>
    </xdr:from>
    <xdr:to>
      <xdr:col>76</xdr:col>
      <xdr:colOff>114300</xdr:colOff>
      <xdr:row>35</xdr:row>
      <xdr:rowOff>77833</xdr:rowOff>
    </xdr:to>
    <xdr:cxnSp macro="">
      <xdr:nvCxnSpPr>
        <xdr:cNvPr id="442" name="直線コネクタ 441">
          <a:extLst>
            <a:ext uri="{FF2B5EF4-FFF2-40B4-BE49-F238E27FC236}">
              <a16:creationId xmlns:a16="http://schemas.microsoft.com/office/drawing/2014/main" id="{9F5CC5AE-45D4-405B-AA49-0F9B70034BDC}"/>
            </a:ext>
          </a:extLst>
        </xdr:cNvPr>
        <xdr:cNvCxnSpPr/>
      </xdr:nvCxnSpPr>
      <xdr:spPr>
        <a:xfrm>
          <a:off x="13703300" y="6010003"/>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129903</xdr:rowOff>
    </xdr:from>
    <xdr:to>
      <xdr:col>67</xdr:col>
      <xdr:colOff>101600</xdr:colOff>
      <xdr:row>35</xdr:row>
      <xdr:rowOff>60053</xdr:rowOff>
    </xdr:to>
    <xdr:sp macro="" textlink="">
      <xdr:nvSpPr>
        <xdr:cNvPr id="443" name="楕円 442">
          <a:extLst>
            <a:ext uri="{FF2B5EF4-FFF2-40B4-BE49-F238E27FC236}">
              <a16:creationId xmlns:a16="http://schemas.microsoft.com/office/drawing/2014/main" id="{7E07CD27-C05A-420E-9ABF-83635D48A1F4}"/>
            </a:ext>
          </a:extLst>
        </xdr:cNvPr>
        <xdr:cNvSpPr/>
      </xdr:nvSpPr>
      <xdr:spPr>
        <a:xfrm>
          <a:off x="12763500" y="595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9253</xdr:rowOff>
    </xdr:from>
    <xdr:to>
      <xdr:col>71</xdr:col>
      <xdr:colOff>177800</xdr:colOff>
      <xdr:row>35</xdr:row>
      <xdr:rowOff>9253</xdr:rowOff>
    </xdr:to>
    <xdr:cxnSp macro="">
      <xdr:nvCxnSpPr>
        <xdr:cNvPr id="444" name="直線コネクタ 443">
          <a:extLst>
            <a:ext uri="{FF2B5EF4-FFF2-40B4-BE49-F238E27FC236}">
              <a16:creationId xmlns:a16="http://schemas.microsoft.com/office/drawing/2014/main" id="{5795752E-009A-4AD8-9517-075B5EAE77F9}"/>
            </a:ext>
          </a:extLst>
        </xdr:cNvPr>
        <xdr:cNvCxnSpPr/>
      </xdr:nvCxnSpPr>
      <xdr:spPr>
        <a:xfrm>
          <a:off x="12814300" y="60100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016D6D0A-61A6-4C4E-B13D-24BC207791BC}"/>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84122C62-10D7-4B5D-B9CE-D0C52F365C78}"/>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1DB92174-12EF-4107-A40E-76631F753284}"/>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D7D1D0B1-49C7-4C88-8C6C-DDD92FD96AFC}"/>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17797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5DD96120-EAAE-4EF9-8DB6-BA1E574A4FD6}"/>
            </a:ext>
          </a:extLst>
        </xdr:cNvPr>
        <xdr:cNvSpPr txBox="1"/>
      </xdr:nvSpPr>
      <xdr:spPr>
        <a:xfrm>
          <a:off x="152660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145160</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F7D8E49C-BAC0-4665-A712-1080DDAE9611}"/>
            </a:ext>
          </a:extLst>
        </xdr:cNvPr>
        <xdr:cNvSpPr txBox="1"/>
      </xdr:nvSpPr>
      <xdr:spPr>
        <a:xfrm>
          <a:off x="14389744" y="5803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76580</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3B1DC152-822D-41BB-81AE-F6C2EF701E29}"/>
            </a:ext>
          </a:extLst>
        </xdr:cNvPr>
        <xdr:cNvSpPr txBox="1"/>
      </xdr:nvSpPr>
      <xdr:spPr>
        <a:xfrm>
          <a:off x="1350074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76580</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25BE4DF8-BB9A-4D45-831B-521FA487AEA1}"/>
            </a:ext>
          </a:extLst>
        </xdr:cNvPr>
        <xdr:cNvSpPr txBox="1"/>
      </xdr:nvSpPr>
      <xdr:spPr>
        <a:xfrm>
          <a:off x="12611744" y="5734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438B5E13-61FD-4277-9039-CC992836040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E0C4BF6A-E2BD-493C-8294-9999B280422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F3FA1F8E-2A2A-43BD-9E07-38633F1F1E9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B7BF9039-5DA4-454A-8D67-B8A63C7E617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CB9907C4-0AA9-43D9-8BF3-D66330C1F87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4DF757E4-9DEF-4EA2-995D-A7825735B1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A82A3408-0AF2-4F9E-BF53-40127920446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6D458F8-BD8A-43BB-A805-2BE2E225023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1EC7A5F-2E4C-42F5-B644-4B5262516FA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C0FBA6F0-F064-499F-805D-18B8D34E7A7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84264E86-7407-439B-AA5C-4E4F7342810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a:extLst>
            <a:ext uri="{FF2B5EF4-FFF2-40B4-BE49-F238E27FC236}">
              <a16:creationId xmlns:a16="http://schemas.microsoft.com/office/drawing/2014/main" id="{6AB97DF5-66FC-4E4D-A908-3E3267AABE57}"/>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81250ED8-5E34-4BA0-AB08-D896D8D0772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6" name="テキスト ボックス 465">
          <a:extLst>
            <a:ext uri="{FF2B5EF4-FFF2-40B4-BE49-F238E27FC236}">
              <a16:creationId xmlns:a16="http://schemas.microsoft.com/office/drawing/2014/main" id="{F421E288-1888-4CBF-B161-D3905AB5053A}"/>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A7BB8C6C-DAE5-49D3-804C-6FB17CA2351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8" name="テキスト ボックス 467">
          <a:extLst>
            <a:ext uri="{FF2B5EF4-FFF2-40B4-BE49-F238E27FC236}">
              <a16:creationId xmlns:a16="http://schemas.microsoft.com/office/drawing/2014/main" id="{4FE40C2E-CB9B-4E82-8191-DAC24F9279E7}"/>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FE33A014-67CD-4A87-9D9E-47B5A4567F01}"/>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0" name="テキスト ボックス 469">
          <a:extLst>
            <a:ext uri="{FF2B5EF4-FFF2-40B4-BE49-F238E27FC236}">
              <a16:creationId xmlns:a16="http://schemas.microsoft.com/office/drawing/2014/main" id="{F24B6465-F05A-4B0B-8A2B-FFC53CD1496D}"/>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215F52E4-0ECA-4C91-A33E-06F7CC7378F8}"/>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2" name="テキスト ボックス 471">
          <a:extLst>
            <a:ext uri="{FF2B5EF4-FFF2-40B4-BE49-F238E27FC236}">
              <a16:creationId xmlns:a16="http://schemas.microsoft.com/office/drawing/2014/main" id="{36A1FCFC-250F-48CB-817E-6FDA351FF8CA}"/>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5BE78C9A-461C-4C4E-8E97-272233C1301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4" name="テキスト ボックス 473">
          <a:extLst>
            <a:ext uri="{FF2B5EF4-FFF2-40B4-BE49-F238E27FC236}">
              <a16:creationId xmlns:a16="http://schemas.microsoft.com/office/drawing/2014/main" id="{3C617B03-C752-4187-8511-B6A3F1A34D39}"/>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7F640EFD-8960-4FF6-815D-CF32F1A2C0D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476" name="直線コネクタ 475">
          <a:extLst>
            <a:ext uri="{FF2B5EF4-FFF2-40B4-BE49-F238E27FC236}">
              <a16:creationId xmlns:a16="http://schemas.microsoft.com/office/drawing/2014/main" id="{52127FC7-C36D-46E9-A66D-3803E72774D8}"/>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477" name="【一般廃棄物処理施設】&#10;一人当たり有形固定資産（償却資産）額最小値テキスト">
          <a:extLst>
            <a:ext uri="{FF2B5EF4-FFF2-40B4-BE49-F238E27FC236}">
              <a16:creationId xmlns:a16="http://schemas.microsoft.com/office/drawing/2014/main" id="{00B5CD9C-199E-43E9-87B8-6EE51078B385}"/>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478" name="直線コネクタ 477">
          <a:extLst>
            <a:ext uri="{FF2B5EF4-FFF2-40B4-BE49-F238E27FC236}">
              <a16:creationId xmlns:a16="http://schemas.microsoft.com/office/drawing/2014/main" id="{C1089595-FB46-435E-B06E-30F231FFF984}"/>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479" name="【一般廃棄物処理施設】&#10;一人当たり有形固定資産（償却資産）額最大値テキスト">
          <a:extLst>
            <a:ext uri="{FF2B5EF4-FFF2-40B4-BE49-F238E27FC236}">
              <a16:creationId xmlns:a16="http://schemas.microsoft.com/office/drawing/2014/main" id="{95822795-C0CF-4B10-80FA-E8F2CA5341BA}"/>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480" name="直線コネクタ 479">
          <a:extLst>
            <a:ext uri="{FF2B5EF4-FFF2-40B4-BE49-F238E27FC236}">
              <a16:creationId xmlns:a16="http://schemas.microsoft.com/office/drawing/2014/main" id="{1681E6D7-6DF8-4E0E-B06B-2D3612984F1C}"/>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481" name="【一般廃棄物処理施設】&#10;一人当たり有形固定資産（償却資産）額平均値テキスト">
          <a:extLst>
            <a:ext uri="{FF2B5EF4-FFF2-40B4-BE49-F238E27FC236}">
              <a16:creationId xmlns:a16="http://schemas.microsoft.com/office/drawing/2014/main" id="{DBE315FE-3B60-4489-93FE-957BF9BFE84E}"/>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482" name="フローチャート: 判断 481">
          <a:extLst>
            <a:ext uri="{FF2B5EF4-FFF2-40B4-BE49-F238E27FC236}">
              <a16:creationId xmlns:a16="http://schemas.microsoft.com/office/drawing/2014/main" id="{80BE7F3D-1D9F-4797-BCEB-2531F634D4AC}"/>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483" name="フローチャート: 判断 482">
          <a:extLst>
            <a:ext uri="{FF2B5EF4-FFF2-40B4-BE49-F238E27FC236}">
              <a16:creationId xmlns:a16="http://schemas.microsoft.com/office/drawing/2014/main" id="{A52246A2-86DA-4C89-9724-AF3C42969647}"/>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484" name="フローチャート: 判断 483">
          <a:extLst>
            <a:ext uri="{FF2B5EF4-FFF2-40B4-BE49-F238E27FC236}">
              <a16:creationId xmlns:a16="http://schemas.microsoft.com/office/drawing/2014/main" id="{F84EC16C-C10D-44BD-8BAF-6C9CED648B7A}"/>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485" name="フローチャート: 判断 484">
          <a:extLst>
            <a:ext uri="{FF2B5EF4-FFF2-40B4-BE49-F238E27FC236}">
              <a16:creationId xmlns:a16="http://schemas.microsoft.com/office/drawing/2014/main" id="{A5DF7EB0-ADA8-469C-9D91-AD9DC41C2154}"/>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486" name="フローチャート: 判断 485">
          <a:extLst>
            <a:ext uri="{FF2B5EF4-FFF2-40B4-BE49-F238E27FC236}">
              <a16:creationId xmlns:a16="http://schemas.microsoft.com/office/drawing/2014/main" id="{1EC51C93-4D9F-4905-A2D4-15E89B64EF6B}"/>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536DB12-003E-4307-A17F-7BE89B7DC5B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C94E5B38-961A-445C-92FD-761BC4BCCF72}"/>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84717124-22E6-4B2E-8983-AE165E9EA2D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AE172303-7111-4FA5-9405-E16E95E80A6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52E824F0-0663-4C6A-83E3-14D15844A76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27042</xdr:rowOff>
    </xdr:from>
    <xdr:to>
      <xdr:col>116</xdr:col>
      <xdr:colOff>114300</xdr:colOff>
      <xdr:row>41</xdr:row>
      <xdr:rowOff>128642</xdr:rowOff>
    </xdr:to>
    <xdr:sp macro="" textlink="">
      <xdr:nvSpPr>
        <xdr:cNvPr id="492" name="楕円 491">
          <a:extLst>
            <a:ext uri="{FF2B5EF4-FFF2-40B4-BE49-F238E27FC236}">
              <a16:creationId xmlns:a16="http://schemas.microsoft.com/office/drawing/2014/main" id="{9381A92F-DF1B-4251-B91C-971FD47CC9A4}"/>
            </a:ext>
          </a:extLst>
        </xdr:cNvPr>
        <xdr:cNvSpPr/>
      </xdr:nvSpPr>
      <xdr:spPr>
        <a:xfrm>
          <a:off x="22110700" y="705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5469</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1205D729-3B8B-4D03-A3AC-40B990D009D1}"/>
            </a:ext>
          </a:extLst>
        </xdr:cNvPr>
        <xdr:cNvSpPr txBox="1"/>
      </xdr:nvSpPr>
      <xdr:spPr>
        <a:xfrm>
          <a:off x="22199600" y="703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26501</xdr:rowOff>
    </xdr:from>
    <xdr:to>
      <xdr:col>112</xdr:col>
      <xdr:colOff>38100</xdr:colOff>
      <xdr:row>41</xdr:row>
      <xdr:rowOff>128101</xdr:rowOff>
    </xdr:to>
    <xdr:sp macro="" textlink="">
      <xdr:nvSpPr>
        <xdr:cNvPr id="494" name="楕円 493">
          <a:extLst>
            <a:ext uri="{FF2B5EF4-FFF2-40B4-BE49-F238E27FC236}">
              <a16:creationId xmlns:a16="http://schemas.microsoft.com/office/drawing/2014/main" id="{92472A6A-61BB-43FB-9397-ED0767DF13EC}"/>
            </a:ext>
          </a:extLst>
        </xdr:cNvPr>
        <xdr:cNvSpPr/>
      </xdr:nvSpPr>
      <xdr:spPr>
        <a:xfrm>
          <a:off x="21272500" y="705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77301</xdr:rowOff>
    </xdr:from>
    <xdr:to>
      <xdr:col>116</xdr:col>
      <xdr:colOff>63500</xdr:colOff>
      <xdr:row>41</xdr:row>
      <xdr:rowOff>77842</xdr:rowOff>
    </xdr:to>
    <xdr:cxnSp macro="">
      <xdr:nvCxnSpPr>
        <xdr:cNvPr id="495" name="直線コネクタ 494">
          <a:extLst>
            <a:ext uri="{FF2B5EF4-FFF2-40B4-BE49-F238E27FC236}">
              <a16:creationId xmlns:a16="http://schemas.microsoft.com/office/drawing/2014/main" id="{15C3EA92-5588-4207-BC3A-8AE67D2D8093}"/>
            </a:ext>
          </a:extLst>
        </xdr:cNvPr>
        <xdr:cNvCxnSpPr/>
      </xdr:nvCxnSpPr>
      <xdr:spPr>
        <a:xfrm>
          <a:off x="21323300" y="7106751"/>
          <a:ext cx="838200" cy="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26581</xdr:rowOff>
    </xdr:from>
    <xdr:to>
      <xdr:col>107</xdr:col>
      <xdr:colOff>101600</xdr:colOff>
      <xdr:row>41</xdr:row>
      <xdr:rowOff>128181</xdr:rowOff>
    </xdr:to>
    <xdr:sp macro="" textlink="">
      <xdr:nvSpPr>
        <xdr:cNvPr id="496" name="楕円 495">
          <a:extLst>
            <a:ext uri="{FF2B5EF4-FFF2-40B4-BE49-F238E27FC236}">
              <a16:creationId xmlns:a16="http://schemas.microsoft.com/office/drawing/2014/main" id="{F92A4EC2-94CA-49D9-AFE4-A9777A045E68}"/>
            </a:ext>
          </a:extLst>
        </xdr:cNvPr>
        <xdr:cNvSpPr/>
      </xdr:nvSpPr>
      <xdr:spPr>
        <a:xfrm>
          <a:off x="20383500" y="7056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77301</xdr:rowOff>
    </xdr:from>
    <xdr:to>
      <xdr:col>111</xdr:col>
      <xdr:colOff>177800</xdr:colOff>
      <xdr:row>41</xdr:row>
      <xdr:rowOff>77381</xdr:rowOff>
    </xdr:to>
    <xdr:cxnSp macro="">
      <xdr:nvCxnSpPr>
        <xdr:cNvPr id="497" name="直線コネクタ 496">
          <a:extLst>
            <a:ext uri="{FF2B5EF4-FFF2-40B4-BE49-F238E27FC236}">
              <a16:creationId xmlns:a16="http://schemas.microsoft.com/office/drawing/2014/main" id="{7111BEB3-5457-4BE5-8BF9-F500879851FE}"/>
            </a:ext>
          </a:extLst>
        </xdr:cNvPr>
        <xdr:cNvCxnSpPr/>
      </xdr:nvCxnSpPr>
      <xdr:spPr>
        <a:xfrm flipV="1">
          <a:off x="20434300" y="7106751"/>
          <a:ext cx="889000" cy="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32399</xdr:rowOff>
    </xdr:from>
    <xdr:to>
      <xdr:col>102</xdr:col>
      <xdr:colOff>165100</xdr:colOff>
      <xdr:row>41</xdr:row>
      <xdr:rowOff>133999</xdr:rowOff>
    </xdr:to>
    <xdr:sp macro="" textlink="">
      <xdr:nvSpPr>
        <xdr:cNvPr id="498" name="楕円 497">
          <a:extLst>
            <a:ext uri="{FF2B5EF4-FFF2-40B4-BE49-F238E27FC236}">
              <a16:creationId xmlns:a16="http://schemas.microsoft.com/office/drawing/2014/main" id="{EAB2FD2B-D242-4E28-9874-E71C1B738A5E}"/>
            </a:ext>
          </a:extLst>
        </xdr:cNvPr>
        <xdr:cNvSpPr/>
      </xdr:nvSpPr>
      <xdr:spPr>
        <a:xfrm>
          <a:off x="19494500" y="706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77381</xdr:rowOff>
    </xdr:from>
    <xdr:to>
      <xdr:col>107</xdr:col>
      <xdr:colOff>50800</xdr:colOff>
      <xdr:row>41</xdr:row>
      <xdr:rowOff>83199</xdr:rowOff>
    </xdr:to>
    <xdr:cxnSp macro="">
      <xdr:nvCxnSpPr>
        <xdr:cNvPr id="499" name="直線コネクタ 498">
          <a:extLst>
            <a:ext uri="{FF2B5EF4-FFF2-40B4-BE49-F238E27FC236}">
              <a16:creationId xmlns:a16="http://schemas.microsoft.com/office/drawing/2014/main" id="{AF800D79-2338-419B-9ED7-43D6F9186E35}"/>
            </a:ext>
          </a:extLst>
        </xdr:cNvPr>
        <xdr:cNvCxnSpPr/>
      </xdr:nvCxnSpPr>
      <xdr:spPr>
        <a:xfrm flipV="1">
          <a:off x="19545300" y="7106831"/>
          <a:ext cx="889000" cy="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34346</xdr:rowOff>
    </xdr:from>
    <xdr:to>
      <xdr:col>98</xdr:col>
      <xdr:colOff>38100</xdr:colOff>
      <xdr:row>41</xdr:row>
      <xdr:rowOff>135946</xdr:rowOff>
    </xdr:to>
    <xdr:sp macro="" textlink="">
      <xdr:nvSpPr>
        <xdr:cNvPr id="500" name="楕円 499">
          <a:extLst>
            <a:ext uri="{FF2B5EF4-FFF2-40B4-BE49-F238E27FC236}">
              <a16:creationId xmlns:a16="http://schemas.microsoft.com/office/drawing/2014/main" id="{47785826-2657-4FCA-9325-81D30F2B0FB8}"/>
            </a:ext>
          </a:extLst>
        </xdr:cNvPr>
        <xdr:cNvSpPr/>
      </xdr:nvSpPr>
      <xdr:spPr>
        <a:xfrm>
          <a:off x="18605500" y="706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83199</xdr:rowOff>
    </xdr:from>
    <xdr:to>
      <xdr:col>102</xdr:col>
      <xdr:colOff>114300</xdr:colOff>
      <xdr:row>41</xdr:row>
      <xdr:rowOff>85146</xdr:rowOff>
    </xdr:to>
    <xdr:cxnSp macro="">
      <xdr:nvCxnSpPr>
        <xdr:cNvPr id="501" name="直線コネクタ 500">
          <a:extLst>
            <a:ext uri="{FF2B5EF4-FFF2-40B4-BE49-F238E27FC236}">
              <a16:creationId xmlns:a16="http://schemas.microsoft.com/office/drawing/2014/main" id="{C4115FA8-EBEB-40B0-A019-DE7EADE1EB73}"/>
            </a:ext>
          </a:extLst>
        </xdr:cNvPr>
        <xdr:cNvCxnSpPr/>
      </xdr:nvCxnSpPr>
      <xdr:spPr>
        <a:xfrm flipV="1">
          <a:off x="18656300" y="7112649"/>
          <a:ext cx="889000" cy="1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502" name="n_1aveValue【一般廃棄物処理施設】&#10;一人当たり有形固定資産（償却資産）額">
          <a:extLst>
            <a:ext uri="{FF2B5EF4-FFF2-40B4-BE49-F238E27FC236}">
              <a16:creationId xmlns:a16="http://schemas.microsoft.com/office/drawing/2014/main" id="{CD062DC1-E3FE-4DBF-B9EF-679F2021C015}"/>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503" name="n_2aveValue【一般廃棄物処理施設】&#10;一人当たり有形固定資産（償却資産）額">
          <a:extLst>
            <a:ext uri="{FF2B5EF4-FFF2-40B4-BE49-F238E27FC236}">
              <a16:creationId xmlns:a16="http://schemas.microsoft.com/office/drawing/2014/main" id="{60210A40-C64A-4104-8379-2448276A3E2D}"/>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504" name="n_3aveValue【一般廃棄物処理施設】&#10;一人当たり有形固定資産（償却資産）額">
          <a:extLst>
            <a:ext uri="{FF2B5EF4-FFF2-40B4-BE49-F238E27FC236}">
              <a16:creationId xmlns:a16="http://schemas.microsoft.com/office/drawing/2014/main" id="{4C78F990-A685-4B33-8EA8-680AEF1CC81A}"/>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505" name="n_4aveValue【一般廃棄物処理施設】&#10;一人当たり有形固定資産（償却資産）額">
          <a:extLst>
            <a:ext uri="{FF2B5EF4-FFF2-40B4-BE49-F238E27FC236}">
              <a16:creationId xmlns:a16="http://schemas.microsoft.com/office/drawing/2014/main" id="{61A3B28B-A999-43E8-BD60-C9D7C0400FE9}"/>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119228</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0499EE2A-93BB-4A47-9793-F3199AD0BA9A}"/>
            </a:ext>
          </a:extLst>
        </xdr:cNvPr>
        <xdr:cNvSpPr txBox="1"/>
      </xdr:nvSpPr>
      <xdr:spPr>
        <a:xfrm>
          <a:off x="21043411" y="714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119308</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AFD42188-3DCD-43B8-8F97-EB176AAD75FE}"/>
            </a:ext>
          </a:extLst>
        </xdr:cNvPr>
        <xdr:cNvSpPr txBox="1"/>
      </xdr:nvSpPr>
      <xdr:spPr>
        <a:xfrm>
          <a:off x="20167111" y="714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125126</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B8C17E07-206F-4FE3-9FBC-B72BCBC875B1}"/>
            </a:ext>
          </a:extLst>
        </xdr:cNvPr>
        <xdr:cNvSpPr txBox="1"/>
      </xdr:nvSpPr>
      <xdr:spPr>
        <a:xfrm>
          <a:off x="19278111" y="715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127073</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03703F36-D7D8-44CD-A91A-3F3DC5BCAA2E}"/>
            </a:ext>
          </a:extLst>
        </xdr:cNvPr>
        <xdr:cNvSpPr txBox="1"/>
      </xdr:nvSpPr>
      <xdr:spPr>
        <a:xfrm>
          <a:off x="18389111" y="715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ECE058FD-7429-4488-B534-752A85F499CE}"/>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27C20EF0-5A52-4338-89CD-CDEC0C1C653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BE0EB976-3176-42E7-9E45-0489D265EA3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2551D3F0-DB71-4575-9E01-D0C0ABE8BFD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C4D4CE44-0DFA-4E8D-908A-93C777B86FD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33564D9E-4922-4AB9-848C-243A118C331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4C231E15-57D1-4259-ACFC-573F655D54A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59AFE79-D5CC-4326-B50A-0A01C1EEC95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89B188EB-862C-48CF-89F3-A5F66E6F489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4F6F2AE4-F2A5-4AE3-BE73-4AE14B1D8EB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C14BCDC7-C3F3-440F-8420-E03F5C01232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130188D5-EFDE-461C-8170-19EB1BBF95B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7094766F-7F0F-4AF1-81E0-CABFF08E434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239B426C-4FDE-4163-8E81-0CB3F040F23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9EC2F5F8-05E0-4CFC-BAD3-D397B47CF34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F0DCDE16-2378-4928-A174-8711E85B06A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C5A14727-AAF4-4004-AB6A-4F05AB3A5F3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89403FB9-D250-486F-92ED-0F3BD089749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C303D920-669F-4442-9B64-0C0583E6D622}"/>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23EAF3AC-C6AC-4B4B-86B7-D5D4ED364C93}"/>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620889A2-3164-438A-BD25-4BE2801AC82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D3D8E5B0-50CF-4359-9E30-13FDE4C4FCE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94379AE3-4EC6-48B1-A3A2-71DD7D0854DE}"/>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7D9B0858-9C4E-49D3-80C2-A2ACE4E9250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C5E8223D-0156-419B-809D-455A121E559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A8D98BAB-B79F-4543-B5AE-761934597BBF}"/>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34DA016C-67F2-405A-B8B1-D25C9046CDE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4334D9DA-AEB5-430C-9770-3A02AD91829D}"/>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1F8F1BF4-52A4-4C24-B7AE-61171275035C}"/>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539" name="直線コネクタ 538">
          <a:extLst>
            <a:ext uri="{FF2B5EF4-FFF2-40B4-BE49-F238E27FC236}">
              <a16:creationId xmlns:a16="http://schemas.microsoft.com/office/drawing/2014/main" id="{3F86973A-3FEC-4377-8761-8A30129FD779}"/>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10903</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B624436E-C653-49A4-9B17-A35BC14DD4D1}"/>
            </a:ext>
          </a:extLst>
        </xdr:cNvPr>
        <xdr:cNvSpPr txBox="1"/>
      </xdr:nvSpPr>
      <xdr:spPr>
        <a:xfrm>
          <a:off x="16357600" y="1029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541" name="フローチャート: 判断 540">
          <a:extLst>
            <a:ext uri="{FF2B5EF4-FFF2-40B4-BE49-F238E27FC236}">
              <a16:creationId xmlns:a16="http://schemas.microsoft.com/office/drawing/2014/main" id="{E35F252B-860D-4B92-BC52-761183C96B96}"/>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542" name="フローチャート: 判断 541">
          <a:extLst>
            <a:ext uri="{FF2B5EF4-FFF2-40B4-BE49-F238E27FC236}">
              <a16:creationId xmlns:a16="http://schemas.microsoft.com/office/drawing/2014/main" id="{52EBD5B9-3620-40E0-A063-4D486B3638C7}"/>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543" name="フローチャート: 判断 542">
          <a:extLst>
            <a:ext uri="{FF2B5EF4-FFF2-40B4-BE49-F238E27FC236}">
              <a16:creationId xmlns:a16="http://schemas.microsoft.com/office/drawing/2014/main" id="{4CC299E2-FD0A-43A0-A94D-C3CD77106F2C}"/>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544" name="フローチャート: 判断 543">
          <a:extLst>
            <a:ext uri="{FF2B5EF4-FFF2-40B4-BE49-F238E27FC236}">
              <a16:creationId xmlns:a16="http://schemas.microsoft.com/office/drawing/2014/main" id="{F923B14E-6C55-4A4E-AA20-8D83A10F2F70}"/>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545" name="フローチャート: 判断 544">
          <a:extLst>
            <a:ext uri="{FF2B5EF4-FFF2-40B4-BE49-F238E27FC236}">
              <a16:creationId xmlns:a16="http://schemas.microsoft.com/office/drawing/2014/main" id="{4A0D0BD1-3ACF-4E2A-A9DB-F6BB236FD7BF}"/>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6E9AB18C-CF66-48BB-9A17-D0E7E3A786E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E099B97-DCAA-42FB-A18D-2715BAFE3ED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DC355A93-A7ED-4D8A-B460-3D584C3448B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16475E13-A958-4116-A20E-E1A5377487E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8C540EF0-8BB2-48A1-BA15-F54D2A1EE5E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164737</xdr:rowOff>
    </xdr:from>
    <xdr:to>
      <xdr:col>85</xdr:col>
      <xdr:colOff>177800</xdr:colOff>
      <xdr:row>60</xdr:row>
      <xdr:rowOff>94887</xdr:rowOff>
    </xdr:to>
    <xdr:sp macro="" textlink="">
      <xdr:nvSpPr>
        <xdr:cNvPr id="551" name="楕円 550">
          <a:extLst>
            <a:ext uri="{FF2B5EF4-FFF2-40B4-BE49-F238E27FC236}">
              <a16:creationId xmlns:a16="http://schemas.microsoft.com/office/drawing/2014/main" id="{4893C69D-CDC2-4B57-9942-95E773A3DE94}"/>
            </a:ext>
          </a:extLst>
        </xdr:cNvPr>
        <xdr:cNvSpPr/>
      </xdr:nvSpPr>
      <xdr:spPr>
        <a:xfrm>
          <a:off x="162687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16164</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75FE5421-D79E-4187-A771-C0D3F2D45FC2}"/>
            </a:ext>
          </a:extLst>
        </xdr:cNvPr>
        <xdr:cNvSpPr txBox="1"/>
      </xdr:nvSpPr>
      <xdr:spPr>
        <a:xfrm>
          <a:off x="16357600" y="1013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119017</xdr:rowOff>
    </xdr:from>
    <xdr:to>
      <xdr:col>81</xdr:col>
      <xdr:colOff>101600</xdr:colOff>
      <xdr:row>61</xdr:row>
      <xdr:rowOff>49167</xdr:rowOff>
    </xdr:to>
    <xdr:sp macro="" textlink="">
      <xdr:nvSpPr>
        <xdr:cNvPr id="553" name="楕円 552">
          <a:extLst>
            <a:ext uri="{FF2B5EF4-FFF2-40B4-BE49-F238E27FC236}">
              <a16:creationId xmlns:a16="http://schemas.microsoft.com/office/drawing/2014/main" id="{E5AE9A85-D606-45FB-9B2D-106A4C375BFC}"/>
            </a:ext>
          </a:extLst>
        </xdr:cNvPr>
        <xdr:cNvSpPr/>
      </xdr:nvSpPr>
      <xdr:spPr>
        <a:xfrm>
          <a:off x="15430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44087</xdr:rowOff>
    </xdr:from>
    <xdr:to>
      <xdr:col>85</xdr:col>
      <xdr:colOff>127000</xdr:colOff>
      <xdr:row>60</xdr:row>
      <xdr:rowOff>169817</xdr:rowOff>
    </xdr:to>
    <xdr:cxnSp macro="">
      <xdr:nvCxnSpPr>
        <xdr:cNvPr id="554" name="直線コネクタ 553">
          <a:extLst>
            <a:ext uri="{FF2B5EF4-FFF2-40B4-BE49-F238E27FC236}">
              <a16:creationId xmlns:a16="http://schemas.microsoft.com/office/drawing/2014/main" id="{583A43E3-F768-4AC6-9EB5-502DB0E21F56}"/>
            </a:ext>
          </a:extLst>
        </xdr:cNvPr>
        <xdr:cNvCxnSpPr/>
      </xdr:nvCxnSpPr>
      <xdr:spPr>
        <a:xfrm flipV="1">
          <a:off x="15481300" y="10331087"/>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96157</xdr:rowOff>
    </xdr:from>
    <xdr:to>
      <xdr:col>76</xdr:col>
      <xdr:colOff>165100</xdr:colOff>
      <xdr:row>61</xdr:row>
      <xdr:rowOff>26307</xdr:rowOff>
    </xdr:to>
    <xdr:sp macro="" textlink="">
      <xdr:nvSpPr>
        <xdr:cNvPr id="555" name="楕円 554">
          <a:extLst>
            <a:ext uri="{FF2B5EF4-FFF2-40B4-BE49-F238E27FC236}">
              <a16:creationId xmlns:a16="http://schemas.microsoft.com/office/drawing/2014/main" id="{93043FFF-1B72-4520-8D5E-824716B96570}"/>
            </a:ext>
          </a:extLst>
        </xdr:cNvPr>
        <xdr:cNvSpPr/>
      </xdr:nvSpPr>
      <xdr:spPr>
        <a:xfrm>
          <a:off x="14541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146957</xdr:rowOff>
    </xdr:from>
    <xdr:to>
      <xdr:col>81</xdr:col>
      <xdr:colOff>50800</xdr:colOff>
      <xdr:row>60</xdr:row>
      <xdr:rowOff>169817</xdr:rowOff>
    </xdr:to>
    <xdr:cxnSp macro="">
      <xdr:nvCxnSpPr>
        <xdr:cNvPr id="556" name="直線コネクタ 555">
          <a:extLst>
            <a:ext uri="{FF2B5EF4-FFF2-40B4-BE49-F238E27FC236}">
              <a16:creationId xmlns:a16="http://schemas.microsoft.com/office/drawing/2014/main" id="{DD83762B-8DBD-44D5-9CAF-CE52FFC54249}"/>
            </a:ext>
          </a:extLst>
        </xdr:cNvPr>
        <xdr:cNvCxnSpPr/>
      </xdr:nvCxnSpPr>
      <xdr:spPr>
        <a:xfrm>
          <a:off x="14592300" y="1043395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50437</xdr:rowOff>
    </xdr:from>
    <xdr:to>
      <xdr:col>72</xdr:col>
      <xdr:colOff>38100</xdr:colOff>
      <xdr:row>60</xdr:row>
      <xdr:rowOff>152037</xdr:rowOff>
    </xdr:to>
    <xdr:sp macro="" textlink="">
      <xdr:nvSpPr>
        <xdr:cNvPr id="557" name="楕円 556">
          <a:extLst>
            <a:ext uri="{FF2B5EF4-FFF2-40B4-BE49-F238E27FC236}">
              <a16:creationId xmlns:a16="http://schemas.microsoft.com/office/drawing/2014/main" id="{0745C35B-415C-4C69-95BA-C5E23CEC3919}"/>
            </a:ext>
          </a:extLst>
        </xdr:cNvPr>
        <xdr:cNvSpPr/>
      </xdr:nvSpPr>
      <xdr:spPr>
        <a:xfrm>
          <a:off x="13652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101237</xdr:rowOff>
    </xdr:from>
    <xdr:to>
      <xdr:col>76</xdr:col>
      <xdr:colOff>114300</xdr:colOff>
      <xdr:row>60</xdr:row>
      <xdr:rowOff>146957</xdr:rowOff>
    </xdr:to>
    <xdr:cxnSp macro="">
      <xdr:nvCxnSpPr>
        <xdr:cNvPr id="558" name="直線コネクタ 557">
          <a:extLst>
            <a:ext uri="{FF2B5EF4-FFF2-40B4-BE49-F238E27FC236}">
              <a16:creationId xmlns:a16="http://schemas.microsoft.com/office/drawing/2014/main" id="{18D9FD5C-B872-44A0-9835-989871B28FB3}"/>
            </a:ext>
          </a:extLst>
        </xdr:cNvPr>
        <xdr:cNvCxnSpPr/>
      </xdr:nvCxnSpPr>
      <xdr:spPr>
        <a:xfrm>
          <a:off x="13703300" y="10388237"/>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21046</xdr:rowOff>
    </xdr:from>
    <xdr:to>
      <xdr:col>67</xdr:col>
      <xdr:colOff>101600</xdr:colOff>
      <xdr:row>60</xdr:row>
      <xdr:rowOff>122646</xdr:rowOff>
    </xdr:to>
    <xdr:sp macro="" textlink="">
      <xdr:nvSpPr>
        <xdr:cNvPr id="559" name="楕円 558">
          <a:extLst>
            <a:ext uri="{FF2B5EF4-FFF2-40B4-BE49-F238E27FC236}">
              <a16:creationId xmlns:a16="http://schemas.microsoft.com/office/drawing/2014/main" id="{8D29B356-655B-4913-97EF-91F0AE75E69A}"/>
            </a:ext>
          </a:extLst>
        </xdr:cNvPr>
        <xdr:cNvSpPr/>
      </xdr:nvSpPr>
      <xdr:spPr>
        <a:xfrm>
          <a:off x="127635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71846</xdr:rowOff>
    </xdr:from>
    <xdr:to>
      <xdr:col>71</xdr:col>
      <xdr:colOff>177800</xdr:colOff>
      <xdr:row>60</xdr:row>
      <xdr:rowOff>101237</xdr:rowOff>
    </xdr:to>
    <xdr:cxnSp macro="">
      <xdr:nvCxnSpPr>
        <xdr:cNvPr id="560" name="直線コネクタ 559">
          <a:extLst>
            <a:ext uri="{FF2B5EF4-FFF2-40B4-BE49-F238E27FC236}">
              <a16:creationId xmlns:a16="http://schemas.microsoft.com/office/drawing/2014/main" id="{C0E0EC66-B7E5-41C2-98AE-F8C605BB5926}"/>
            </a:ext>
          </a:extLst>
        </xdr:cNvPr>
        <xdr:cNvCxnSpPr/>
      </xdr:nvCxnSpPr>
      <xdr:spPr>
        <a:xfrm>
          <a:off x="12814300" y="1035884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093FD6FF-F254-45B4-8819-0828845D3902}"/>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F8534B5F-B487-4C87-B54E-7DFA8F5B6F72}"/>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B908EFB7-C988-4331-AA65-9EA686047AC6}"/>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DCCBD3E2-1488-4CB3-970B-066E24BE54FF}"/>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40294</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9B84A186-6459-4397-8903-71FEB8623E54}"/>
            </a:ext>
          </a:extLst>
        </xdr:cNvPr>
        <xdr:cNvSpPr txBox="1"/>
      </xdr:nvSpPr>
      <xdr:spPr>
        <a:xfrm>
          <a:off x="15266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17434</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139EF9B5-63F2-4C7A-A5CA-F8839F3FCFBC}"/>
            </a:ext>
          </a:extLst>
        </xdr:cNvPr>
        <xdr:cNvSpPr txBox="1"/>
      </xdr:nvSpPr>
      <xdr:spPr>
        <a:xfrm>
          <a:off x="14389744"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143164</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53EE6E73-A80D-4D14-9103-BBAB31504834}"/>
            </a:ext>
          </a:extLst>
        </xdr:cNvPr>
        <xdr:cNvSpPr txBox="1"/>
      </xdr:nvSpPr>
      <xdr:spPr>
        <a:xfrm>
          <a:off x="13500744" y="1043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03061878-7111-42A4-B059-42789D1C36D2}"/>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3EE609FB-C6E9-417B-8AF0-6ED3CD9A4C5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A8E95A3D-158E-4218-A0D2-74180EAA510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686AD18B-7745-4A45-8C85-07459E2B3E0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8E23EF5B-979C-471D-8AF9-13CF10F79CF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C7AA4FC9-FDA5-4CDF-964C-550EBC5AEF7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6A291330-6DEA-45AF-A792-844A239B80C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1F5E7C69-89FE-49E0-B274-09C32E4FC2B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49D8E6C3-8FD7-4434-A9CD-37726F37AB2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6E058A54-CA0D-4495-ADF7-14EE08797A6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1BAFA28C-8F96-453D-8B15-E157842377B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9" name="直線コネクタ 578">
          <a:extLst>
            <a:ext uri="{FF2B5EF4-FFF2-40B4-BE49-F238E27FC236}">
              <a16:creationId xmlns:a16="http://schemas.microsoft.com/office/drawing/2014/main" id="{EE612439-E0EC-4852-9A76-28EAE24A9A0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0" name="テキスト ボックス 579">
          <a:extLst>
            <a:ext uri="{FF2B5EF4-FFF2-40B4-BE49-F238E27FC236}">
              <a16:creationId xmlns:a16="http://schemas.microsoft.com/office/drawing/2014/main" id="{61A46E03-885B-4E9D-B5CD-371D8DC537F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1" name="直線コネクタ 580">
          <a:extLst>
            <a:ext uri="{FF2B5EF4-FFF2-40B4-BE49-F238E27FC236}">
              <a16:creationId xmlns:a16="http://schemas.microsoft.com/office/drawing/2014/main" id="{C123CBE1-FBB0-48B9-8979-33DACD794ED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2" name="テキスト ボックス 581">
          <a:extLst>
            <a:ext uri="{FF2B5EF4-FFF2-40B4-BE49-F238E27FC236}">
              <a16:creationId xmlns:a16="http://schemas.microsoft.com/office/drawing/2014/main" id="{CCE852A7-0E09-46F1-BBDD-52E50CF8E74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3" name="直線コネクタ 582">
          <a:extLst>
            <a:ext uri="{FF2B5EF4-FFF2-40B4-BE49-F238E27FC236}">
              <a16:creationId xmlns:a16="http://schemas.microsoft.com/office/drawing/2014/main" id="{C23B6BCC-99BD-47FF-9B10-3459163F73A8}"/>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4" name="テキスト ボックス 583">
          <a:extLst>
            <a:ext uri="{FF2B5EF4-FFF2-40B4-BE49-F238E27FC236}">
              <a16:creationId xmlns:a16="http://schemas.microsoft.com/office/drawing/2014/main" id="{B77815A6-311B-4BAC-935B-0CD698F8EDE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5" name="直線コネクタ 584">
          <a:extLst>
            <a:ext uri="{FF2B5EF4-FFF2-40B4-BE49-F238E27FC236}">
              <a16:creationId xmlns:a16="http://schemas.microsoft.com/office/drawing/2014/main" id="{318B1A97-D4CF-44AE-903A-E342E58F5D7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6" name="テキスト ボックス 585">
          <a:extLst>
            <a:ext uri="{FF2B5EF4-FFF2-40B4-BE49-F238E27FC236}">
              <a16:creationId xmlns:a16="http://schemas.microsoft.com/office/drawing/2014/main" id="{3A0D0751-FBBC-4DBF-B198-E99DA0519765}"/>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7" name="直線コネクタ 586">
          <a:extLst>
            <a:ext uri="{FF2B5EF4-FFF2-40B4-BE49-F238E27FC236}">
              <a16:creationId xmlns:a16="http://schemas.microsoft.com/office/drawing/2014/main" id="{E163ACD9-3E91-4D53-9E96-EC85FACF98F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8" name="テキスト ボックス 587">
          <a:extLst>
            <a:ext uri="{FF2B5EF4-FFF2-40B4-BE49-F238E27FC236}">
              <a16:creationId xmlns:a16="http://schemas.microsoft.com/office/drawing/2014/main" id="{0AE73BF3-BD84-438E-BF2C-927E3D768EF9}"/>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9" name="直線コネクタ 588">
          <a:extLst>
            <a:ext uri="{FF2B5EF4-FFF2-40B4-BE49-F238E27FC236}">
              <a16:creationId xmlns:a16="http://schemas.microsoft.com/office/drawing/2014/main" id="{E506409C-19A5-4DAE-920B-37188FC1EDB6}"/>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90" name="テキスト ボックス 589">
          <a:extLst>
            <a:ext uri="{FF2B5EF4-FFF2-40B4-BE49-F238E27FC236}">
              <a16:creationId xmlns:a16="http://schemas.microsoft.com/office/drawing/2014/main" id="{717CFB89-4FCF-4C20-93CC-A6243F401C09}"/>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D55C0011-8D52-45F5-8D5F-9AC4D8F1DEA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ADC1187E-CAD2-422D-A9BD-0C306BED64B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保健センター・保健所】&#10;一人当たり面積グラフ枠">
          <a:extLst>
            <a:ext uri="{FF2B5EF4-FFF2-40B4-BE49-F238E27FC236}">
              <a16:creationId xmlns:a16="http://schemas.microsoft.com/office/drawing/2014/main" id="{67F2AD0E-C732-466B-92BF-3E68219191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594" name="直線コネクタ 593">
          <a:extLst>
            <a:ext uri="{FF2B5EF4-FFF2-40B4-BE49-F238E27FC236}">
              <a16:creationId xmlns:a16="http://schemas.microsoft.com/office/drawing/2014/main" id="{94E0DAD9-E618-434E-BC96-6D0BD61105B8}"/>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595" name="【保健センター・保健所】&#10;一人当たり面積最小値テキスト">
          <a:extLst>
            <a:ext uri="{FF2B5EF4-FFF2-40B4-BE49-F238E27FC236}">
              <a16:creationId xmlns:a16="http://schemas.microsoft.com/office/drawing/2014/main" id="{BCBBF020-B51F-490C-A18E-FB3CD02E3F9B}"/>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596" name="直線コネクタ 595">
          <a:extLst>
            <a:ext uri="{FF2B5EF4-FFF2-40B4-BE49-F238E27FC236}">
              <a16:creationId xmlns:a16="http://schemas.microsoft.com/office/drawing/2014/main" id="{72B22A0D-CD36-49F5-960A-20A55DF79C1F}"/>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597" name="【保健センター・保健所】&#10;一人当たり面積最大値テキスト">
          <a:extLst>
            <a:ext uri="{FF2B5EF4-FFF2-40B4-BE49-F238E27FC236}">
              <a16:creationId xmlns:a16="http://schemas.microsoft.com/office/drawing/2014/main" id="{68D41846-98BD-4AED-9E76-AF18C6153A8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598" name="直線コネクタ 597">
          <a:extLst>
            <a:ext uri="{FF2B5EF4-FFF2-40B4-BE49-F238E27FC236}">
              <a16:creationId xmlns:a16="http://schemas.microsoft.com/office/drawing/2014/main" id="{3D5D0268-5FBB-4D46-B6B6-D173D20372CF}"/>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599" name="【保健センター・保健所】&#10;一人当たり面積平均値テキスト">
          <a:extLst>
            <a:ext uri="{FF2B5EF4-FFF2-40B4-BE49-F238E27FC236}">
              <a16:creationId xmlns:a16="http://schemas.microsoft.com/office/drawing/2014/main" id="{A52B9245-8B3E-41C0-A724-8621F6BFFABC}"/>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00" name="フローチャート: 判断 599">
          <a:extLst>
            <a:ext uri="{FF2B5EF4-FFF2-40B4-BE49-F238E27FC236}">
              <a16:creationId xmlns:a16="http://schemas.microsoft.com/office/drawing/2014/main" id="{CFC72B66-C43D-44A3-A30A-3C3EE5959606}"/>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01" name="フローチャート: 判断 600">
          <a:extLst>
            <a:ext uri="{FF2B5EF4-FFF2-40B4-BE49-F238E27FC236}">
              <a16:creationId xmlns:a16="http://schemas.microsoft.com/office/drawing/2014/main" id="{F2A8A48F-1DD7-427C-872A-1BB3BE227E67}"/>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02" name="フローチャート: 判断 601">
          <a:extLst>
            <a:ext uri="{FF2B5EF4-FFF2-40B4-BE49-F238E27FC236}">
              <a16:creationId xmlns:a16="http://schemas.microsoft.com/office/drawing/2014/main" id="{CAF28D08-47BA-4651-939F-9BDE073FB324}"/>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03" name="フローチャート: 判断 602">
          <a:extLst>
            <a:ext uri="{FF2B5EF4-FFF2-40B4-BE49-F238E27FC236}">
              <a16:creationId xmlns:a16="http://schemas.microsoft.com/office/drawing/2014/main" id="{54BF69B3-40B0-4068-8DF3-BB1F6AEECEFB}"/>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04" name="フローチャート: 判断 603">
          <a:extLst>
            <a:ext uri="{FF2B5EF4-FFF2-40B4-BE49-F238E27FC236}">
              <a16:creationId xmlns:a16="http://schemas.microsoft.com/office/drawing/2014/main" id="{26C41BD9-EAFA-4D6A-A2F0-1C28FC9F5DB5}"/>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B4D6A67-36E1-47B8-84F3-0B5A159BFF1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004B36E-467F-4226-80A2-15F0A7320EB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8F9E236E-CF90-4A12-AAE8-BE39E0DB728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91DF4631-2998-45F2-AAB7-1F477446E5B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648E7289-E9A1-4023-8846-C643E48B9A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11793</xdr:rowOff>
    </xdr:from>
    <xdr:to>
      <xdr:col>116</xdr:col>
      <xdr:colOff>114300</xdr:colOff>
      <xdr:row>63</xdr:row>
      <xdr:rowOff>113393</xdr:rowOff>
    </xdr:to>
    <xdr:sp macro="" textlink="">
      <xdr:nvSpPr>
        <xdr:cNvPr id="610" name="楕円 609">
          <a:extLst>
            <a:ext uri="{FF2B5EF4-FFF2-40B4-BE49-F238E27FC236}">
              <a16:creationId xmlns:a16="http://schemas.microsoft.com/office/drawing/2014/main" id="{EE444CB5-7765-4ACF-92B0-9A6BE80D9253}"/>
            </a:ext>
          </a:extLst>
        </xdr:cNvPr>
        <xdr:cNvSpPr/>
      </xdr:nvSpPr>
      <xdr:spPr>
        <a:xfrm>
          <a:off x="221107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161670</xdr:rowOff>
    </xdr:from>
    <xdr:ext cx="469744" cy="259045"/>
    <xdr:sp macro="" textlink="">
      <xdr:nvSpPr>
        <xdr:cNvPr id="611" name="【保健センター・保健所】&#10;一人当たり面積該当値テキスト">
          <a:extLst>
            <a:ext uri="{FF2B5EF4-FFF2-40B4-BE49-F238E27FC236}">
              <a16:creationId xmlns:a16="http://schemas.microsoft.com/office/drawing/2014/main" id="{D53123C5-8EBA-4FF8-AF0D-13F3770E70AD}"/>
            </a:ext>
          </a:extLst>
        </xdr:cNvPr>
        <xdr:cNvSpPr txBox="1"/>
      </xdr:nvSpPr>
      <xdr:spPr>
        <a:xfrm>
          <a:off x="22199600" y="1079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11793</xdr:rowOff>
    </xdr:from>
    <xdr:to>
      <xdr:col>112</xdr:col>
      <xdr:colOff>38100</xdr:colOff>
      <xdr:row>63</xdr:row>
      <xdr:rowOff>113393</xdr:rowOff>
    </xdr:to>
    <xdr:sp macro="" textlink="">
      <xdr:nvSpPr>
        <xdr:cNvPr id="612" name="楕円 611">
          <a:extLst>
            <a:ext uri="{FF2B5EF4-FFF2-40B4-BE49-F238E27FC236}">
              <a16:creationId xmlns:a16="http://schemas.microsoft.com/office/drawing/2014/main" id="{0C9876E0-6095-4686-AADE-3CB2D56894F8}"/>
            </a:ext>
          </a:extLst>
        </xdr:cNvPr>
        <xdr:cNvSpPr/>
      </xdr:nvSpPr>
      <xdr:spPr>
        <a:xfrm>
          <a:off x="21272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62593</xdr:rowOff>
    </xdr:from>
    <xdr:to>
      <xdr:col>116</xdr:col>
      <xdr:colOff>63500</xdr:colOff>
      <xdr:row>63</xdr:row>
      <xdr:rowOff>62593</xdr:rowOff>
    </xdr:to>
    <xdr:cxnSp macro="">
      <xdr:nvCxnSpPr>
        <xdr:cNvPr id="613" name="直線コネクタ 612">
          <a:extLst>
            <a:ext uri="{FF2B5EF4-FFF2-40B4-BE49-F238E27FC236}">
              <a16:creationId xmlns:a16="http://schemas.microsoft.com/office/drawing/2014/main" id="{A61E5EA7-ED2B-4B77-9778-D8CD1BD2438A}"/>
            </a:ext>
          </a:extLst>
        </xdr:cNvPr>
        <xdr:cNvCxnSpPr/>
      </xdr:nvCxnSpPr>
      <xdr:spPr>
        <a:xfrm>
          <a:off x="21323300" y="1086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614" name="楕円 613">
          <a:extLst>
            <a:ext uri="{FF2B5EF4-FFF2-40B4-BE49-F238E27FC236}">
              <a16:creationId xmlns:a16="http://schemas.microsoft.com/office/drawing/2014/main" id="{B8843A59-2851-4561-9E9F-EA5A762FA7C4}"/>
            </a:ext>
          </a:extLst>
        </xdr:cNvPr>
        <xdr:cNvSpPr/>
      </xdr:nvSpPr>
      <xdr:spPr>
        <a:xfrm>
          <a:off x="20383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62593</xdr:rowOff>
    </xdr:from>
    <xdr:to>
      <xdr:col>111</xdr:col>
      <xdr:colOff>177800</xdr:colOff>
      <xdr:row>63</xdr:row>
      <xdr:rowOff>62593</xdr:rowOff>
    </xdr:to>
    <xdr:cxnSp macro="">
      <xdr:nvCxnSpPr>
        <xdr:cNvPr id="615" name="直線コネクタ 614">
          <a:extLst>
            <a:ext uri="{FF2B5EF4-FFF2-40B4-BE49-F238E27FC236}">
              <a16:creationId xmlns:a16="http://schemas.microsoft.com/office/drawing/2014/main" id="{61645377-BE34-4954-8068-C15C561C0B3D}"/>
            </a:ext>
          </a:extLst>
        </xdr:cNvPr>
        <xdr:cNvCxnSpPr/>
      </xdr:nvCxnSpPr>
      <xdr:spPr>
        <a:xfrm>
          <a:off x="20434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11793</xdr:rowOff>
    </xdr:from>
    <xdr:to>
      <xdr:col>102</xdr:col>
      <xdr:colOff>165100</xdr:colOff>
      <xdr:row>63</xdr:row>
      <xdr:rowOff>113393</xdr:rowOff>
    </xdr:to>
    <xdr:sp macro="" textlink="">
      <xdr:nvSpPr>
        <xdr:cNvPr id="616" name="楕円 615">
          <a:extLst>
            <a:ext uri="{FF2B5EF4-FFF2-40B4-BE49-F238E27FC236}">
              <a16:creationId xmlns:a16="http://schemas.microsoft.com/office/drawing/2014/main" id="{6AA7C134-2445-418C-BB0B-E7D14D2F64C6}"/>
            </a:ext>
          </a:extLst>
        </xdr:cNvPr>
        <xdr:cNvSpPr/>
      </xdr:nvSpPr>
      <xdr:spPr>
        <a:xfrm>
          <a:off x="19494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62593</xdr:rowOff>
    </xdr:from>
    <xdr:to>
      <xdr:col>107</xdr:col>
      <xdr:colOff>50800</xdr:colOff>
      <xdr:row>63</xdr:row>
      <xdr:rowOff>62593</xdr:rowOff>
    </xdr:to>
    <xdr:cxnSp macro="">
      <xdr:nvCxnSpPr>
        <xdr:cNvPr id="617" name="直線コネクタ 616">
          <a:extLst>
            <a:ext uri="{FF2B5EF4-FFF2-40B4-BE49-F238E27FC236}">
              <a16:creationId xmlns:a16="http://schemas.microsoft.com/office/drawing/2014/main" id="{700823B0-C7A5-431D-85AD-02638FCA52A0}"/>
            </a:ext>
          </a:extLst>
        </xdr:cNvPr>
        <xdr:cNvCxnSpPr/>
      </xdr:nvCxnSpPr>
      <xdr:spPr>
        <a:xfrm>
          <a:off x="19545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11793</xdr:rowOff>
    </xdr:from>
    <xdr:to>
      <xdr:col>98</xdr:col>
      <xdr:colOff>38100</xdr:colOff>
      <xdr:row>63</xdr:row>
      <xdr:rowOff>113393</xdr:rowOff>
    </xdr:to>
    <xdr:sp macro="" textlink="">
      <xdr:nvSpPr>
        <xdr:cNvPr id="618" name="楕円 617">
          <a:extLst>
            <a:ext uri="{FF2B5EF4-FFF2-40B4-BE49-F238E27FC236}">
              <a16:creationId xmlns:a16="http://schemas.microsoft.com/office/drawing/2014/main" id="{7C7183BA-7B23-45F1-BDAE-0BE75E0B63CB}"/>
            </a:ext>
          </a:extLst>
        </xdr:cNvPr>
        <xdr:cNvSpPr/>
      </xdr:nvSpPr>
      <xdr:spPr>
        <a:xfrm>
          <a:off x="18605500" y="1081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62593</xdr:rowOff>
    </xdr:from>
    <xdr:to>
      <xdr:col>102</xdr:col>
      <xdr:colOff>114300</xdr:colOff>
      <xdr:row>63</xdr:row>
      <xdr:rowOff>62593</xdr:rowOff>
    </xdr:to>
    <xdr:cxnSp macro="">
      <xdr:nvCxnSpPr>
        <xdr:cNvPr id="619" name="直線コネクタ 618">
          <a:extLst>
            <a:ext uri="{FF2B5EF4-FFF2-40B4-BE49-F238E27FC236}">
              <a16:creationId xmlns:a16="http://schemas.microsoft.com/office/drawing/2014/main" id="{90419CDE-D3B9-4B4F-AEE6-46A697EA91FF}"/>
            </a:ext>
          </a:extLst>
        </xdr:cNvPr>
        <xdr:cNvCxnSpPr/>
      </xdr:nvCxnSpPr>
      <xdr:spPr>
        <a:xfrm>
          <a:off x="18656300" y="1086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20" name="n_1aveValue【保健センター・保健所】&#10;一人当たり面積">
          <a:extLst>
            <a:ext uri="{FF2B5EF4-FFF2-40B4-BE49-F238E27FC236}">
              <a16:creationId xmlns:a16="http://schemas.microsoft.com/office/drawing/2014/main" id="{728D6918-9AD9-4F18-A53F-40CE5378BD0B}"/>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621" name="n_2aveValue【保健センター・保健所】&#10;一人当たり面積">
          <a:extLst>
            <a:ext uri="{FF2B5EF4-FFF2-40B4-BE49-F238E27FC236}">
              <a16:creationId xmlns:a16="http://schemas.microsoft.com/office/drawing/2014/main" id="{A56D98BC-DBE7-4E74-B040-CBF3BD5240D2}"/>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622" name="n_3aveValue【保健センター・保健所】&#10;一人当たり面積">
          <a:extLst>
            <a:ext uri="{FF2B5EF4-FFF2-40B4-BE49-F238E27FC236}">
              <a16:creationId xmlns:a16="http://schemas.microsoft.com/office/drawing/2014/main" id="{998E3A7A-11BC-4A2C-A066-8B2AD50A424D}"/>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23" name="n_4aveValue【保健センター・保健所】&#10;一人当たり面積">
          <a:extLst>
            <a:ext uri="{FF2B5EF4-FFF2-40B4-BE49-F238E27FC236}">
              <a16:creationId xmlns:a16="http://schemas.microsoft.com/office/drawing/2014/main" id="{21F5AAAA-4623-498E-BAC9-0A9EB7844F80}"/>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104520</xdr:rowOff>
    </xdr:from>
    <xdr:ext cx="469744" cy="259045"/>
    <xdr:sp macro="" textlink="">
      <xdr:nvSpPr>
        <xdr:cNvPr id="624" name="n_1mainValue【保健センター・保健所】&#10;一人当たり面積">
          <a:extLst>
            <a:ext uri="{FF2B5EF4-FFF2-40B4-BE49-F238E27FC236}">
              <a16:creationId xmlns:a16="http://schemas.microsoft.com/office/drawing/2014/main" id="{D89EDCF8-3523-499C-9DD4-C2537442250E}"/>
            </a:ext>
          </a:extLst>
        </xdr:cNvPr>
        <xdr:cNvSpPr txBox="1"/>
      </xdr:nvSpPr>
      <xdr:spPr>
        <a:xfrm>
          <a:off x="210757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625" name="n_2mainValue【保健センター・保健所】&#10;一人当たり面積">
          <a:extLst>
            <a:ext uri="{FF2B5EF4-FFF2-40B4-BE49-F238E27FC236}">
              <a16:creationId xmlns:a16="http://schemas.microsoft.com/office/drawing/2014/main" id="{3ECF801F-89E1-4442-9A7B-5E29E79A376C}"/>
            </a:ext>
          </a:extLst>
        </xdr:cNvPr>
        <xdr:cNvSpPr txBox="1"/>
      </xdr:nvSpPr>
      <xdr:spPr>
        <a:xfrm>
          <a:off x="20199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104520</xdr:rowOff>
    </xdr:from>
    <xdr:ext cx="469744" cy="259045"/>
    <xdr:sp macro="" textlink="">
      <xdr:nvSpPr>
        <xdr:cNvPr id="626" name="n_3mainValue【保健センター・保健所】&#10;一人当たり面積">
          <a:extLst>
            <a:ext uri="{FF2B5EF4-FFF2-40B4-BE49-F238E27FC236}">
              <a16:creationId xmlns:a16="http://schemas.microsoft.com/office/drawing/2014/main" id="{8CF02459-29B5-4340-A1ED-568529A88160}"/>
            </a:ext>
          </a:extLst>
        </xdr:cNvPr>
        <xdr:cNvSpPr txBox="1"/>
      </xdr:nvSpPr>
      <xdr:spPr>
        <a:xfrm>
          <a:off x="19310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104520</xdr:rowOff>
    </xdr:from>
    <xdr:ext cx="469744" cy="259045"/>
    <xdr:sp macro="" textlink="">
      <xdr:nvSpPr>
        <xdr:cNvPr id="627" name="n_4mainValue【保健センター・保健所】&#10;一人当たり面積">
          <a:extLst>
            <a:ext uri="{FF2B5EF4-FFF2-40B4-BE49-F238E27FC236}">
              <a16:creationId xmlns:a16="http://schemas.microsoft.com/office/drawing/2014/main" id="{60328DE9-FD5C-41E7-967B-ECAA3071AAD9}"/>
            </a:ext>
          </a:extLst>
        </xdr:cNvPr>
        <xdr:cNvSpPr txBox="1"/>
      </xdr:nvSpPr>
      <xdr:spPr>
        <a:xfrm>
          <a:off x="18421427" y="1090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4F37525F-9B12-4876-8855-03598C17B2B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84092006-AF92-428F-9C25-8496B5EA69B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FE673D98-8D1B-49A7-946C-360D4BEF15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206A587A-BA29-4773-B849-063A1F2F3C7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34A89E08-5A2D-4058-B3DA-744612CA177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D1905372-5407-4E57-B9FF-1A7BD458C6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388141A1-C77E-459A-B60F-EB549E8DEB1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0A1AA26A-A5C9-48D2-BF4A-C45B6CAC15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BD18FB83-D02A-4CF3-A29E-BA982896711C}"/>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2D0D8514-D80F-4B98-A03D-B22400B8D36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BE501243-B864-48F8-9803-682D16D93E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9" name="直線コネクタ 638">
          <a:extLst>
            <a:ext uri="{FF2B5EF4-FFF2-40B4-BE49-F238E27FC236}">
              <a16:creationId xmlns:a16="http://schemas.microsoft.com/office/drawing/2014/main" id="{E796F8B6-8EFC-41B6-90E0-9BCD28056BC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40" name="テキスト ボックス 639">
          <a:extLst>
            <a:ext uri="{FF2B5EF4-FFF2-40B4-BE49-F238E27FC236}">
              <a16:creationId xmlns:a16="http://schemas.microsoft.com/office/drawing/2014/main" id="{7A96CABC-FF22-4C57-87F2-D02120E9781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1" name="直線コネクタ 640">
          <a:extLst>
            <a:ext uri="{FF2B5EF4-FFF2-40B4-BE49-F238E27FC236}">
              <a16:creationId xmlns:a16="http://schemas.microsoft.com/office/drawing/2014/main" id="{2D056CAA-B51C-4954-B0B1-59DF03B9C93A}"/>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2" name="テキスト ボックス 641">
          <a:extLst>
            <a:ext uri="{FF2B5EF4-FFF2-40B4-BE49-F238E27FC236}">
              <a16:creationId xmlns:a16="http://schemas.microsoft.com/office/drawing/2014/main" id="{F707FF03-7F93-4AC3-B1D4-11C1726CE67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3" name="直線コネクタ 642">
          <a:extLst>
            <a:ext uri="{FF2B5EF4-FFF2-40B4-BE49-F238E27FC236}">
              <a16:creationId xmlns:a16="http://schemas.microsoft.com/office/drawing/2014/main" id="{BF59BF26-EFA1-447E-B18B-CEADAFF5543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4" name="テキスト ボックス 643">
          <a:extLst>
            <a:ext uri="{FF2B5EF4-FFF2-40B4-BE49-F238E27FC236}">
              <a16:creationId xmlns:a16="http://schemas.microsoft.com/office/drawing/2014/main" id="{A1E948E8-B647-4CA9-8B25-619D2B3AEB35}"/>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5" name="直線コネクタ 644">
          <a:extLst>
            <a:ext uri="{FF2B5EF4-FFF2-40B4-BE49-F238E27FC236}">
              <a16:creationId xmlns:a16="http://schemas.microsoft.com/office/drawing/2014/main" id="{FEA49053-B74C-4701-B10A-1C2C143DE48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6" name="テキスト ボックス 645">
          <a:extLst>
            <a:ext uri="{FF2B5EF4-FFF2-40B4-BE49-F238E27FC236}">
              <a16:creationId xmlns:a16="http://schemas.microsoft.com/office/drawing/2014/main" id="{FFF30E0D-0C75-46CA-9FCD-785EAC9EFED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7" name="直線コネクタ 646">
          <a:extLst>
            <a:ext uri="{FF2B5EF4-FFF2-40B4-BE49-F238E27FC236}">
              <a16:creationId xmlns:a16="http://schemas.microsoft.com/office/drawing/2014/main" id="{A5A09380-EB28-4E03-ABAB-7C3BAC81A81B}"/>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8" name="テキスト ボックス 647">
          <a:extLst>
            <a:ext uri="{FF2B5EF4-FFF2-40B4-BE49-F238E27FC236}">
              <a16:creationId xmlns:a16="http://schemas.microsoft.com/office/drawing/2014/main" id="{23B70C93-40E5-42BE-9573-A12C43AD42C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05726C28-A084-442F-A257-453436011024}"/>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50" name="テキスト ボックス 649">
          <a:extLst>
            <a:ext uri="{FF2B5EF4-FFF2-40B4-BE49-F238E27FC236}">
              <a16:creationId xmlns:a16="http://schemas.microsoft.com/office/drawing/2014/main" id="{9C8E4A29-E301-4B1E-99EE-A4C3F476807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1" name="【消防施設】&#10;有形固定資産減価償却率グラフ枠">
          <a:extLst>
            <a:ext uri="{FF2B5EF4-FFF2-40B4-BE49-F238E27FC236}">
              <a16:creationId xmlns:a16="http://schemas.microsoft.com/office/drawing/2014/main" id="{97A10B35-1628-4DF9-B16F-99C82C7CCD9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2" name="直線コネクタ 651">
          <a:extLst>
            <a:ext uri="{FF2B5EF4-FFF2-40B4-BE49-F238E27FC236}">
              <a16:creationId xmlns:a16="http://schemas.microsoft.com/office/drawing/2014/main" id="{23C4F2A6-C287-4F7F-A09E-4B99D9DFC0FA}"/>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3" name="【消防施設】&#10;有形固定資産減価償却率最小値テキスト">
          <a:extLst>
            <a:ext uri="{FF2B5EF4-FFF2-40B4-BE49-F238E27FC236}">
              <a16:creationId xmlns:a16="http://schemas.microsoft.com/office/drawing/2014/main" id="{789DB903-21FF-4803-97C6-6CA2A69EDBF3}"/>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4" name="直線コネクタ 653">
          <a:extLst>
            <a:ext uri="{FF2B5EF4-FFF2-40B4-BE49-F238E27FC236}">
              <a16:creationId xmlns:a16="http://schemas.microsoft.com/office/drawing/2014/main" id="{BBC1BE8B-EF54-46B4-B704-59330BCFB3B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5" name="【消防施設】&#10;有形固定資産減価償却率最大値テキスト">
          <a:extLst>
            <a:ext uri="{FF2B5EF4-FFF2-40B4-BE49-F238E27FC236}">
              <a16:creationId xmlns:a16="http://schemas.microsoft.com/office/drawing/2014/main" id="{27FEBB40-360E-4083-A3CF-BB41266FDFE7}"/>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6" name="直線コネクタ 655">
          <a:extLst>
            <a:ext uri="{FF2B5EF4-FFF2-40B4-BE49-F238E27FC236}">
              <a16:creationId xmlns:a16="http://schemas.microsoft.com/office/drawing/2014/main" id="{2B5C136E-FD7F-418D-82F0-33851F010C4F}"/>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7" name="【消防施設】&#10;有形固定資産減価償却率平均値テキスト">
          <a:extLst>
            <a:ext uri="{FF2B5EF4-FFF2-40B4-BE49-F238E27FC236}">
              <a16:creationId xmlns:a16="http://schemas.microsoft.com/office/drawing/2014/main" id="{8C664373-1265-4C2D-8080-3F9EC776F065}"/>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8" name="フローチャート: 判断 657">
          <a:extLst>
            <a:ext uri="{FF2B5EF4-FFF2-40B4-BE49-F238E27FC236}">
              <a16:creationId xmlns:a16="http://schemas.microsoft.com/office/drawing/2014/main" id="{E92451B2-9803-4358-9795-E545AEF76426}"/>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9" name="フローチャート: 判断 658">
          <a:extLst>
            <a:ext uri="{FF2B5EF4-FFF2-40B4-BE49-F238E27FC236}">
              <a16:creationId xmlns:a16="http://schemas.microsoft.com/office/drawing/2014/main" id="{DFFE2B77-9840-4414-8E27-D9E1FB2BE848}"/>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60" name="フローチャート: 判断 659">
          <a:extLst>
            <a:ext uri="{FF2B5EF4-FFF2-40B4-BE49-F238E27FC236}">
              <a16:creationId xmlns:a16="http://schemas.microsoft.com/office/drawing/2014/main" id="{2DEAA476-3A75-4C85-B3AD-6E670B6C1419}"/>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61" name="フローチャート: 判断 660">
          <a:extLst>
            <a:ext uri="{FF2B5EF4-FFF2-40B4-BE49-F238E27FC236}">
              <a16:creationId xmlns:a16="http://schemas.microsoft.com/office/drawing/2014/main" id="{5618B39B-1983-430A-9DBF-E87A4F4F4FE1}"/>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2" name="フローチャート: 判断 661">
          <a:extLst>
            <a:ext uri="{FF2B5EF4-FFF2-40B4-BE49-F238E27FC236}">
              <a16:creationId xmlns:a16="http://schemas.microsoft.com/office/drawing/2014/main" id="{3BEF0FC3-4E49-40C5-92FA-D6C6D0A5E379}"/>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71062B10-D81B-47FD-89C1-54FCA6586B31}"/>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4F350169-74DB-4870-A511-D10124182A6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6BC1D02-4C14-4889-97AA-46545B765A2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1D9E7945-47D0-42FA-8BEF-0E77B060491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9449069E-F06D-4E6F-848E-B0DB5738BBE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153036</xdr:rowOff>
    </xdr:from>
    <xdr:to>
      <xdr:col>85</xdr:col>
      <xdr:colOff>177800</xdr:colOff>
      <xdr:row>83</xdr:row>
      <xdr:rowOff>83186</xdr:rowOff>
    </xdr:to>
    <xdr:sp macro="" textlink="">
      <xdr:nvSpPr>
        <xdr:cNvPr id="668" name="楕円 667">
          <a:extLst>
            <a:ext uri="{FF2B5EF4-FFF2-40B4-BE49-F238E27FC236}">
              <a16:creationId xmlns:a16="http://schemas.microsoft.com/office/drawing/2014/main" id="{80EEE8FF-6CD3-4A0B-A5BD-BE0F8D315143}"/>
            </a:ext>
          </a:extLst>
        </xdr:cNvPr>
        <xdr:cNvSpPr/>
      </xdr:nvSpPr>
      <xdr:spPr>
        <a:xfrm>
          <a:off x="16268700" y="1421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131463</xdr:rowOff>
    </xdr:from>
    <xdr:ext cx="405111" cy="259045"/>
    <xdr:sp macro="" textlink="">
      <xdr:nvSpPr>
        <xdr:cNvPr id="669" name="【消防施設】&#10;有形固定資産減価償却率該当値テキスト">
          <a:extLst>
            <a:ext uri="{FF2B5EF4-FFF2-40B4-BE49-F238E27FC236}">
              <a16:creationId xmlns:a16="http://schemas.microsoft.com/office/drawing/2014/main" id="{31FE6454-8828-4B0A-9873-647080E11825}"/>
            </a:ext>
          </a:extLst>
        </xdr:cNvPr>
        <xdr:cNvSpPr txBox="1"/>
      </xdr:nvSpPr>
      <xdr:spPr>
        <a:xfrm>
          <a:off x="16357600"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158750</xdr:rowOff>
    </xdr:from>
    <xdr:to>
      <xdr:col>81</xdr:col>
      <xdr:colOff>101600</xdr:colOff>
      <xdr:row>83</xdr:row>
      <xdr:rowOff>88900</xdr:rowOff>
    </xdr:to>
    <xdr:sp macro="" textlink="">
      <xdr:nvSpPr>
        <xdr:cNvPr id="670" name="楕円 669">
          <a:extLst>
            <a:ext uri="{FF2B5EF4-FFF2-40B4-BE49-F238E27FC236}">
              <a16:creationId xmlns:a16="http://schemas.microsoft.com/office/drawing/2014/main" id="{C3A17EF7-7892-4D05-B41A-114C0E7AECEF}"/>
            </a:ext>
          </a:extLst>
        </xdr:cNvPr>
        <xdr:cNvSpPr/>
      </xdr:nvSpPr>
      <xdr:spPr>
        <a:xfrm>
          <a:off x="15430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32386</xdr:rowOff>
    </xdr:from>
    <xdr:to>
      <xdr:col>85</xdr:col>
      <xdr:colOff>127000</xdr:colOff>
      <xdr:row>83</xdr:row>
      <xdr:rowOff>38100</xdr:rowOff>
    </xdr:to>
    <xdr:cxnSp macro="">
      <xdr:nvCxnSpPr>
        <xdr:cNvPr id="671" name="直線コネクタ 670">
          <a:extLst>
            <a:ext uri="{FF2B5EF4-FFF2-40B4-BE49-F238E27FC236}">
              <a16:creationId xmlns:a16="http://schemas.microsoft.com/office/drawing/2014/main" id="{97474767-A4C2-4045-B4EF-9B088CADD0AA}"/>
            </a:ext>
          </a:extLst>
        </xdr:cNvPr>
        <xdr:cNvCxnSpPr/>
      </xdr:nvCxnSpPr>
      <xdr:spPr>
        <a:xfrm flipV="1">
          <a:off x="15481300" y="1426273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126364</xdr:rowOff>
    </xdr:from>
    <xdr:to>
      <xdr:col>76</xdr:col>
      <xdr:colOff>165100</xdr:colOff>
      <xdr:row>83</xdr:row>
      <xdr:rowOff>56514</xdr:rowOff>
    </xdr:to>
    <xdr:sp macro="" textlink="">
      <xdr:nvSpPr>
        <xdr:cNvPr id="672" name="楕円 671">
          <a:extLst>
            <a:ext uri="{FF2B5EF4-FFF2-40B4-BE49-F238E27FC236}">
              <a16:creationId xmlns:a16="http://schemas.microsoft.com/office/drawing/2014/main" id="{9CF6B57B-95C6-4EAC-A8A1-3DBDDE0E0600}"/>
            </a:ext>
          </a:extLst>
        </xdr:cNvPr>
        <xdr:cNvSpPr/>
      </xdr:nvSpPr>
      <xdr:spPr>
        <a:xfrm>
          <a:off x="14541500" y="141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5714</xdr:rowOff>
    </xdr:from>
    <xdr:to>
      <xdr:col>81</xdr:col>
      <xdr:colOff>50800</xdr:colOff>
      <xdr:row>83</xdr:row>
      <xdr:rowOff>38100</xdr:rowOff>
    </xdr:to>
    <xdr:cxnSp macro="">
      <xdr:nvCxnSpPr>
        <xdr:cNvPr id="673" name="直線コネクタ 672">
          <a:extLst>
            <a:ext uri="{FF2B5EF4-FFF2-40B4-BE49-F238E27FC236}">
              <a16:creationId xmlns:a16="http://schemas.microsoft.com/office/drawing/2014/main" id="{DF58F343-53C0-4410-A437-1D5EFE94B7CF}"/>
            </a:ext>
          </a:extLst>
        </xdr:cNvPr>
        <xdr:cNvCxnSpPr/>
      </xdr:nvCxnSpPr>
      <xdr:spPr>
        <a:xfrm>
          <a:off x="14592300" y="14236064"/>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109220</xdr:rowOff>
    </xdr:from>
    <xdr:to>
      <xdr:col>72</xdr:col>
      <xdr:colOff>38100</xdr:colOff>
      <xdr:row>83</xdr:row>
      <xdr:rowOff>39370</xdr:rowOff>
    </xdr:to>
    <xdr:sp macro="" textlink="">
      <xdr:nvSpPr>
        <xdr:cNvPr id="674" name="楕円 673">
          <a:extLst>
            <a:ext uri="{FF2B5EF4-FFF2-40B4-BE49-F238E27FC236}">
              <a16:creationId xmlns:a16="http://schemas.microsoft.com/office/drawing/2014/main" id="{E16A2771-23F2-4251-8083-97E6C3C85552}"/>
            </a:ext>
          </a:extLst>
        </xdr:cNvPr>
        <xdr:cNvSpPr/>
      </xdr:nvSpPr>
      <xdr:spPr>
        <a:xfrm>
          <a:off x="13652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160020</xdr:rowOff>
    </xdr:from>
    <xdr:to>
      <xdr:col>76</xdr:col>
      <xdr:colOff>114300</xdr:colOff>
      <xdr:row>83</xdr:row>
      <xdr:rowOff>5714</xdr:rowOff>
    </xdr:to>
    <xdr:cxnSp macro="">
      <xdr:nvCxnSpPr>
        <xdr:cNvPr id="675" name="直線コネクタ 674">
          <a:extLst>
            <a:ext uri="{FF2B5EF4-FFF2-40B4-BE49-F238E27FC236}">
              <a16:creationId xmlns:a16="http://schemas.microsoft.com/office/drawing/2014/main" id="{FB1D2699-F00F-452E-BAA7-9D94FF895EBE}"/>
            </a:ext>
          </a:extLst>
        </xdr:cNvPr>
        <xdr:cNvCxnSpPr/>
      </xdr:nvCxnSpPr>
      <xdr:spPr>
        <a:xfrm>
          <a:off x="13703300" y="14218920"/>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76836</xdr:rowOff>
    </xdr:from>
    <xdr:to>
      <xdr:col>67</xdr:col>
      <xdr:colOff>101600</xdr:colOff>
      <xdr:row>83</xdr:row>
      <xdr:rowOff>6986</xdr:rowOff>
    </xdr:to>
    <xdr:sp macro="" textlink="">
      <xdr:nvSpPr>
        <xdr:cNvPr id="676" name="楕円 675">
          <a:extLst>
            <a:ext uri="{FF2B5EF4-FFF2-40B4-BE49-F238E27FC236}">
              <a16:creationId xmlns:a16="http://schemas.microsoft.com/office/drawing/2014/main" id="{434B78E6-36F3-4676-BE7E-A3FDD87BDA82}"/>
            </a:ext>
          </a:extLst>
        </xdr:cNvPr>
        <xdr:cNvSpPr/>
      </xdr:nvSpPr>
      <xdr:spPr>
        <a:xfrm>
          <a:off x="12763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127636</xdr:rowOff>
    </xdr:from>
    <xdr:to>
      <xdr:col>71</xdr:col>
      <xdr:colOff>177800</xdr:colOff>
      <xdr:row>82</xdr:row>
      <xdr:rowOff>160020</xdr:rowOff>
    </xdr:to>
    <xdr:cxnSp macro="">
      <xdr:nvCxnSpPr>
        <xdr:cNvPr id="677" name="直線コネクタ 676">
          <a:extLst>
            <a:ext uri="{FF2B5EF4-FFF2-40B4-BE49-F238E27FC236}">
              <a16:creationId xmlns:a16="http://schemas.microsoft.com/office/drawing/2014/main" id="{01AE40DC-0C7F-48E6-85DB-311DA190FC84}"/>
            </a:ext>
          </a:extLst>
        </xdr:cNvPr>
        <xdr:cNvCxnSpPr/>
      </xdr:nvCxnSpPr>
      <xdr:spPr>
        <a:xfrm>
          <a:off x="12814300" y="141865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8" name="n_1aveValue【消防施設】&#10;有形固定資産減価償却率">
          <a:extLst>
            <a:ext uri="{FF2B5EF4-FFF2-40B4-BE49-F238E27FC236}">
              <a16:creationId xmlns:a16="http://schemas.microsoft.com/office/drawing/2014/main" id="{1000E475-8C59-49B9-A1DD-805AA8323323}"/>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679" name="n_2aveValue【消防施設】&#10;有形固定資産減価償却率">
          <a:extLst>
            <a:ext uri="{FF2B5EF4-FFF2-40B4-BE49-F238E27FC236}">
              <a16:creationId xmlns:a16="http://schemas.microsoft.com/office/drawing/2014/main" id="{0FEFB24F-CE59-4A14-87CD-BAD15F76DB88}"/>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80" name="n_3aveValue【消防施設】&#10;有形固定資産減価償却率">
          <a:extLst>
            <a:ext uri="{FF2B5EF4-FFF2-40B4-BE49-F238E27FC236}">
              <a16:creationId xmlns:a16="http://schemas.microsoft.com/office/drawing/2014/main" id="{C12F18C8-D068-47FB-950F-9AEF9E40D263}"/>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81" name="n_4aveValue【消防施設】&#10;有形固定資産減価償却率">
          <a:extLst>
            <a:ext uri="{FF2B5EF4-FFF2-40B4-BE49-F238E27FC236}">
              <a16:creationId xmlns:a16="http://schemas.microsoft.com/office/drawing/2014/main" id="{D21DC20E-7665-4C45-A0D8-7F3E5158F634}"/>
            </a:ext>
          </a:extLst>
        </xdr:cNvPr>
        <xdr:cNvSpPr txBox="1"/>
      </xdr:nvSpPr>
      <xdr:spPr>
        <a:xfrm>
          <a:off x="12611744"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80027</xdr:rowOff>
    </xdr:from>
    <xdr:ext cx="405111" cy="259045"/>
    <xdr:sp macro="" textlink="">
      <xdr:nvSpPr>
        <xdr:cNvPr id="682" name="n_1mainValue【消防施設】&#10;有形固定資産減価償却率">
          <a:extLst>
            <a:ext uri="{FF2B5EF4-FFF2-40B4-BE49-F238E27FC236}">
              <a16:creationId xmlns:a16="http://schemas.microsoft.com/office/drawing/2014/main" id="{A681F864-FE01-4E31-BA91-4710EFC78354}"/>
            </a:ext>
          </a:extLst>
        </xdr:cNvPr>
        <xdr:cNvSpPr txBox="1"/>
      </xdr:nvSpPr>
      <xdr:spPr>
        <a:xfrm>
          <a:off x="152660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47641</xdr:rowOff>
    </xdr:from>
    <xdr:ext cx="405111" cy="259045"/>
    <xdr:sp macro="" textlink="">
      <xdr:nvSpPr>
        <xdr:cNvPr id="683" name="n_2mainValue【消防施設】&#10;有形固定資産減価償却率">
          <a:extLst>
            <a:ext uri="{FF2B5EF4-FFF2-40B4-BE49-F238E27FC236}">
              <a16:creationId xmlns:a16="http://schemas.microsoft.com/office/drawing/2014/main" id="{41C82F9C-D801-4E32-9AF7-B8137DA86B52}"/>
            </a:ext>
          </a:extLst>
        </xdr:cNvPr>
        <xdr:cNvSpPr txBox="1"/>
      </xdr:nvSpPr>
      <xdr:spPr>
        <a:xfrm>
          <a:off x="143897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30497</xdr:rowOff>
    </xdr:from>
    <xdr:ext cx="405111" cy="259045"/>
    <xdr:sp macro="" textlink="">
      <xdr:nvSpPr>
        <xdr:cNvPr id="684" name="n_3mainValue【消防施設】&#10;有形固定資産減価償却率">
          <a:extLst>
            <a:ext uri="{FF2B5EF4-FFF2-40B4-BE49-F238E27FC236}">
              <a16:creationId xmlns:a16="http://schemas.microsoft.com/office/drawing/2014/main" id="{8D696F69-2A06-4AD4-B02A-D5D2D4D0FBED}"/>
            </a:ext>
          </a:extLst>
        </xdr:cNvPr>
        <xdr:cNvSpPr txBox="1"/>
      </xdr:nvSpPr>
      <xdr:spPr>
        <a:xfrm>
          <a:off x="13500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169563</xdr:rowOff>
    </xdr:from>
    <xdr:ext cx="405111" cy="259045"/>
    <xdr:sp macro="" textlink="">
      <xdr:nvSpPr>
        <xdr:cNvPr id="685" name="n_4mainValue【消防施設】&#10;有形固定資産減価償却率">
          <a:extLst>
            <a:ext uri="{FF2B5EF4-FFF2-40B4-BE49-F238E27FC236}">
              <a16:creationId xmlns:a16="http://schemas.microsoft.com/office/drawing/2014/main" id="{25AE1CAC-A02A-4073-848C-DD1689101029}"/>
            </a:ext>
          </a:extLst>
        </xdr:cNvPr>
        <xdr:cNvSpPr txBox="1"/>
      </xdr:nvSpPr>
      <xdr:spPr>
        <a:xfrm>
          <a:off x="12611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DE5556FA-ED5F-4CF5-B3F5-701E39C1431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2A43E8A2-023D-470F-9788-ECF0D4CA17A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BD1F0DC3-7CC3-4A66-BBB9-C695396F67E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1CEAD490-1721-4E09-B4E9-512E2023C28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1E894B30-747E-45C7-8A79-A3EB9BA4D98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EE4AF9E4-ECD0-47A2-AB67-18141436596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343F7776-6DE3-4C3C-B153-0FD5066B7A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CC75673D-206F-4CFE-829C-0B8669D7E8D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C838B08D-5793-408B-9762-FCF62575B59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D64FFE12-3B3C-4732-91CC-D943FA07C1E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A39462B1-2DF2-43D1-9A42-142D1C8687EA}"/>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B760BFAE-1C5D-4C26-9114-16E6DE331CE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D3FDD8A4-C56F-4BAB-9FCE-0667FBE25D1F}"/>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59840013-8112-4CF7-93E7-B39D9F462D2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D5078194-5D0B-42D9-88F9-5A8B3976459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9349EA8-FCE3-4E25-BD1A-03A5A666A49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10CA3715-D8D9-4737-A667-FA217B3F83A3}"/>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314758CF-923E-4117-8AEA-7C52E17C682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7D30218A-F483-4874-A419-672AD4AB8AA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AD794F98-34BE-490A-8E2C-D0F5D8ADF7C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82763DD9-F0E3-40A0-A0AA-F9DFE6ED0F31}"/>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7" name="直線コネクタ 706">
          <a:extLst>
            <a:ext uri="{FF2B5EF4-FFF2-40B4-BE49-F238E27FC236}">
              <a16:creationId xmlns:a16="http://schemas.microsoft.com/office/drawing/2014/main" id="{86AEFFFF-CBDE-4543-B87B-08E4A1416037}"/>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8" name="【消防施設】&#10;一人当たり面積最小値テキスト">
          <a:extLst>
            <a:ext uri="{FF2B5EF4-FFF2-40B4-BE49-F238E27FC236}">
              <a16:creationId xmlns:a16="http://schemas.microsoft.com/office/drawing/2014/main" id="{706CD0A7-854F-4841-9BB2-92DE461B90D7}"/>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9" name="直線コネクタ 708">
          <a:extLst>
            <a:ext uri="{FF2B5EF4-FFF2-40B4-BE49-F238E27FC236}">
              <a16:creationId xmlns:a16="http://schemas.microsoft.com/office/drawing/2014/main" id="{EE745C77-4820-4FDF-80E5-E95249418D57}"/>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10" name="【消防施設】&#10;一人当たり面積最大値テキスト">
          <a:extLst>
            <a:ext uri="{FF2B5EF4-FFF2-40B4-BE49-F238E27FC236}">
              <a16:creationId xmlns:a16="http://schemas.microsoft.com/office/drawing/2014/main" id="{1BBFF9C3-BFC1-43EF-859E-592F69F7C6EE}"/>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11" name="直線コネクタ 710">
          <a:extLst>
            <a:ext uri="{FF2B5EF4-FFF2-40B4-BE49-F238E27FC236}">
              <a16:creationId xmlns:a16="http://schemas.microsoft.com/office/drawing/2014/main" id="{8F5001F4-952E-4BC4-8967-5521CBB67BCB}"/>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712" name="【消防施設】&#10;一人当たり面積平均値テキスト">
          <a:extLst>
            <a:ext uri="{FF2B5EF4-FFF2-40B4-BE49-F238E27FC236}">
              <a16:creationId xmlns:a16="http://schemas.microsoft.com/office/drawing/2014/main" id="{F0F6BC2F-F2DF-491D-8288-C6AED1F3E4B0}"/>
            </a:ext>
          </a:extLst>
        </xdr:cNvPr>
        <xdr:cNvSpPr txBox="1"/>
      </xdr:nvSpPr>
      <xdr:spPr>
        <a:xfrm>
          <a:off x="22199600" y="14190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3" name="フローチャート: 判断 712">
          <a:extLst>
            <a:ext uri="{FF2B5EF4-FFF2-40B4-BE49-F238E27FC236}">
              <a16:creationId xmlns:a16="http://schemas.microsoft.com/office/drawing/2014/main" id="{C6CA7923-2638-43EC-8244-A5E786821F78}"/>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4" name="フローチャート: 判断 713">
          <a:extLst>
            <a:ext uri="{FF2B5EF4-FFF2-40B4-BE49-F238E27FC236}">
              <a16:creationId xmlns:a16="http://schemas.microsoft.com/office/drawing/2014/main" id="{E44274DA-77AB-4ACC-B091-94415D61E98D}"/>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5" name="フローチャート: 判断 714">
          <a:extLst>
            <a:ext uri="{FF2B5EF4-FFF2-40B4-BE49-F238E27FC236}">
              <a16:creationId xmlns:a16="http://schemas.microsoft.com/office/drawing/2014/main" id="{9F9B349C-3B39-42EB-BB08-98A021E3A51D}"/>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6" name="フローチャート: 判断 715">
          <a:extLst>
            <a:ext uri="{FF2B5EF4-FFF2-40B4-BE49-F238E27FC236}">
              <a16:creationId xmlns:a16="http://schemas.microsoft.com/office/drawing/2014/main" id="{F32B2EF8-24C7-4269-9293-D73CBACCAB54}"/>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7" name="フローチャート: 判断 716">
          <a:extLst>
            <a:ext uri="{FF2B5EF4-FFF2-40B4-BE49-F238E27FC236}">
              <a16:creationId xmlns:a16="http://schemas.microsoft.com/office/drawing/2014/main" id="{B4D9FC1D-E8DB-4C86-926A-199366DFCB95}"/>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73F22F1-6C27-4894-BBF1-E513A96A891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A9EF1F0-EEF6-4EE8-9501-883D956D9D6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D964622-9556-4E09-801F-3BBB89F451D4}"/>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D35E72F0-18FF-482D-95B1-3FB2284509A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DEDB57D-F29A-4E45-9049-C703E1667BC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37592</xdr:rowOff>
    </xdr:from>
    <xdr:to>
      <xdr:col>116</xdr:col>
      <xdr:colOff>114300</xdr:colOff>
      <xdr:row>84</xdr:row>
      <xdr:rowOff>139192</xdr:rowOff>
    </xdr:to>
    <xdr:sp macro="" textlink="">
      <xdr:nvSpPr>
        <xdr:cNvPr id="723" name="楕円 722">
          <a:extLst>
            <a:ext uri="{FF2B5EF4-FFF2-40B4-BE49-F238E27FC236}">
              <a16:creationId xmlns:a16="http://schemas.microsoft.com/office/drawing/2014/main" id="{D53B8082-5507-4D78-AC00-B0F0E0A93DCD}"/>
            </a:ext>
          </a:extLst>
        </xdr:cNvPr>
        <xdr:cNvSpPr/>
      </xdr:nvSpPr>
      <xdr:spPr>
        <a:xfrm>
          <a:off x="221107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16019</xdr:rowOff>
    </xdr:from>
    <xdr:ext cx="469744" cy="259045"/>
    <xdr:sp macro="" textlink="">
      <xdr:nvSpPr>
        <xdr:cNvPr id="724" name="【消防施設】&#10;一人当たり面積該当値テキスト">
          <a:extLst>
            <a:ext uri="{FF2B5EF4-FFF2-40B4-BE49-F238E27FC236}">
              <a16:creationId xmlns:a16="http://schemas.microsoft.com/office/drawing/2014/main" id="{2258F74E-DE8B-4583-8A81-363728B0446A}"/>
            </a:ext>
          </a:extLst>
        </xdr:cNvPr>
        <xdr:cNvSpPr txBox="1"/>
      </xdr:nvSpPr>
      <xdr:spPr>
        <a:xfrm>
          <a:off x="22199600"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37592</xdr:rowOff>
    </xdr:from>
    <xdr:to>
      <xdr:col>112</xdr:col>
      <xdr:colOff>38100</xdr:colOff>
      <xdr:row>84</xdr:row>
      <xdr:rowOff>139192</xdr:rowOff>
    </xdr:to>
    <xdr:sp macro="" textlink="">
      <xdr:nvSpPr>
        <xdr:cNvPr id="725" name="楕円 724">
          <a:extLst>
            <a:ext uri="{FF2B5EF4-FFF2-40B4-BE49-F238E27FC236}">
              <a16:creationId xmlns:a16="http://schemas.microsoft.com/office/drawing/2014/main" id="{9BDDB409-2C44-4317-BD8E-E7155F42C2D8}"/>
            </a:ext>
          </a:extLst>
        </xdr:cNvPr>
        <xdr:cNvSpPr/>
      </xdr:nvSpPr>
      <xdr:spPr>
        <a:xfrm>
          <a:off x="21272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88392</xdr:rowOff>
    </xdr:from>
    <xdr:to>
      <xdr:col>116</xdr:col>
      <xdr:colOff>63500</xdr:colOff>
      <xdr:row>84</xdr:row>
      <xdr:rowOff>88392</xdr:rowOff>
    </xdr:to>
    <xdr:cxnSp macro="">
      <xdr:nvCxnSpPr>
        <xdr:cNvPr id="726" name="直線コネクタ 725">
          <a:extLst>
            <a:ext uri="{FF2B5EF4-FFF2-40B4-BE49-F238E27FC236}">
              <a16:creationId xmlns:a16="http://schemas.microsoft.com/office/drawing/2014/main" id="{AE815F23-12CF-4491-A93D-215A9B24005D}"/>
            </a:ext>
          </a:extLst>
        </xdr:cNvPr>
        <xdr:cNvCxnSpPr/>
      </xdr:nvCxnSpPr>
      <xdr:spPr>
        <a:xfrm>
          <a:off x="21323300" y="144901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37592</xdr:rowOff>
    </xdr:from>
    <xdr:to>
      <xdr:col>107</xdr:col>
      <xdr:colOff>101600</xdr:colOff>
      <xdr:row>84</xdr:row>
      <xdr:rowOff>139192</xdr:rowOff>
    </xdr:to>
    <xdr:sp macro="" textlink="">
      <xdr:nvSpPr>
        <xdr:cNvPr id="727" name="楕円 726">
          <a:extLst>
            <a:ext uri="{FF2B5EF4-FFF2-40B4-BE49-F238E27FC236}">
              <a16:creationId xmlns:a16="http://schemas.microsoft.com/office/drawing/2014/main" id="{CFEE7C8A-33B0-4A82-9FB3-8DC639CF97C7}"/>
            </a:ext>
          </a:extLst>
        </xdr:cNvPr>
        <xdr:cNvSpPr/>
      </xdr:nvSpPr>
      <xdr:spPr>
        <a:xfrm>
          <a:off x="20383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88392</xdr:rowOff>
    </xdr:from>
    <xdr:to>
      <xdr:col>111</xdr:col>
      <xdr:colOff>177800</xdr:colOff>
      <xdr:row>84</xdr:row>
      <xdr:rowOff>88392</xdr:rowOff>
    </xdr:to>
    <xdr:cxnSp macro="">
      <xdr:nvCxnSpPr>
        <xdr:cNvPr id="728" name="直線コネクタ 727">
          <a:extLst>
            <a:ext uri="{FF2B5EF4-FFF2-40B4-BE49-F238E27FC236}">
              <a16:creationId xmlns:a16="http://schemas.microsoft.com/office/drawing/2014/main" id="{D7C18965-1B56-4733-95D7-9E1F9B1E362D}"/>
            </a:ext>
          </a:extLst>
        </xdr:cNvPr>
        <xdr:cNvCxnSpPr/>
      </xdr:nvCxnSpPr>
      <xdr:spPr>
        <a:xfrm>
          <a:off x="20434300" y="1449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729" name="楕円 728">
          <a:extLst>
            <a:ext uri="{FF2B5EF4-FFF2-40B4-BE49-F238E27FC236}">
              <a16:creationId xmlns:a16="http://schemas.microsoft.com/office/drawing/2014/main" id="{784EBD4B-214D-4D5A-A44C-ED8E4741596C}"/>
            </a:ext>
          </a:extLst>
        </xdr:cNvPr>
        <xdr:cNvSpPr/>
      </xdr:nvSpPr>
      <xdr:spPr>
        <a:xfrm>
          <a:off x="19494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88392</xdr:rowOff>
    </xdr:from>
    <xdr:to>
      <xdr:col>107</xdr:col>
      <xdr:colOff>50800</xdr:colOff>
      <xdr:row>84</xdr:row>
      <xdr:rowOff>88392</xdr:rowOff>
    </xdr:to>
    <xdr:cxnSp macro="">
      <xdr:nvCxnSpPr>
        <xdr:cNvPr id="730" name="直線コネクタ 729">
          <a:extLst>
            <a:ext uri="{FF2B5EF4-FFF2-40B4-BE49-F238E27FC236}">
              <a16:creationId xmlns:a16="http://schemas.microsoft.com/office/drawing/2014/main" id="{AAB40649-83E9-4924-B55D-66A68DA5CF57}"/>
            </a:ext>
          </a:extLst>
        </xdr:cNvPr>
        <xdr:cNvCxnSpPr/>
      </xdr:nvCxnSpPr>
      <xdr:spPr>
        <a:xfrm>
          <a:off x="19545300" y="1449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37592</xdr:rowOff>
    </xdr:from>
    <xdr:to>
      <xdr:col>98</xdr:col>
      <xdr:colOff>38100</xdr:colOff>
      <xdr:row>84</xdr:row>
      <xdr:rowOff>139192</xdr:rowOff>
    </xdr:to>
    <xdr:sp macro="" textlink="">
      <xdr:nvSpPr>
        <xdr:cNvPr id="731" name="楕円 730">
          <a:extLst>
            <a:ext uri="{FF2B5EF4-FFF2-40B4-BE49-F238E27FC236}">
              <a16:creationId xmlns:a16="http://schemas.microsoft.com/office/drawing/2014/main" id="{4D9AE803-E257-4876-A67F-3F1B28233658}"/>
            </a:ext>
          </a:extLst>
        </xdr:cNvPr>
        <xdr:cNvSpPr/>
      </xdr:nvSpPr>
      <xdr:spPr>
        <a:xfrm>
          <a:off x="18605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88392</xdr:rowOff>
    </xdr:from>
    <xdr:to>
      <xdr:col>102</xdr:col>
      <xdr:colOff>114300</xdr:colOff>
      <xdr:row>84</xdr:row>
      <xdr:rowOff>88392</xdr:rowOff>
    </xdr:to>
    <xdr:cxnSp macro="">
      <xdr:nvCxnSpPr>
        <xdr:cNvPr id="732" name="直線コネクタ 731">
          <a:extLst>
            <a:ext uri="{FF2B5EF4-FFF2-40B4-BE49-F238E27FC236}">
              <a16:creationId xmlns:a16="http://schemas.microsoft.com/office/drawing/2014/main" id="{9E56BCE9-D1BE-46EA-B808-9075F82B2896}"/>
            </a:ext>
          </a:extLst>
        </xdr:cNvPr>
        <xdr:cNvCxnSpPr/>
      </xdr:nvCxnSpPr>
      <xdr:spPr>
        <a:xfrm>
          <a:off x="18656300" y="144901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733" name="n_1aveValue【消防施設】&#10;一人当たり面積">
          <a:extLst>
            <a:ext uri="{FF2B5EF4-FFF2-40B4-BE49-F238E27FC236}">
              <a16:creationId xmlns:a16="http://schemas.microsoft.com/office/drawing/2014/main" id="{E310BB77-7E47-418D-BB87-7C4271A5E29C}"/>
            </a:ext>
          </a:extLst>
        </xdr:cNvPr>
        <xdr:cNvSpPr txBox="1"/>
      </xdr:nvSpPr>
      <xdr:spPr>
        <a:xfrm>
          <a:off x="21075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734" name="n_2aveValue【消防施設】&#10;一人当たり面積">
          <a:extLst>
            <a:ext uri="{FF2B5EF4-FFF2-40B4-BE49-F238E27FC236}">
              <a16:creationId xmlns:a16="http://schemas.microsoft.com/office/drawing/2014/main" id="{7114FE1A-F20F-44A4-8F10-B1ADE21DC528}"/>
            </a:ext>
          </a:extLst>
        </xdr:cNvPr>
        <xdr:cNvSpPr txBox="1"/>
      </xdr:nvSpPr>
      <xdr:spPr>
        <a:xfrm>
          <a:off x="20199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735" name="n_3aveValue【消防施設】&#10;一人当たり面積">
          <a:extLst>
            <a:ext uri="{FF2B5EF4-FFF2-40B4-BE49-F238E27FC236}">
              <a16:creationId xmlns:a16="http://schemas.microsoft.com/office/drawing/2014/main" id="{68FF93F6-F98F-4651-A176-F6B26F1923FF}"/>
            </a:ext>
          </a:extLst>
        </xdr:cNvPr>
        <xdr:cNvSpPr txBox="1"/>
      </xdr:nvSpPr>
      <xdr:spPr>
        <a:xfrm>
          <a:off x="19310427" y="14091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736" name="n_4aveValue【消防施設】&#10;一人当たり面積">
          <a:extLst>
            <a:ext uri="{FF2B5EF4-FFF2-40B4-BE49-F238E27FC236}">
              <a16:creationId xmlns:a16="http://schemas.microsoft.com/office/drawing/2014/main" id="{39A02B76-121D-4539-9671-5B328E3D7C15}"/>
            </a:ext>
          </a:extLst>
        </xdr:cNvPr>
        <xdr:cNvSpPr txBox="1"/>
      </xdr:nvSpPr>
      <xdr:spPr>
        <a:xfrm>
          <a:off x="18421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130319</xdr:rowOff>
    </xdr:from>
    <xdr:ext cx="469744" cy="259045"/>
    <xdr:sp macro="" textlink="">
      <xdr:nvSpPr>
        <xdr:cNvPr id="737" name="n_1mainValue【消防施設】&#10;一人当たり面積">
          <a:extLst>
            <a:ext uri="{FF2B5EF4-FFF2-40B4-BE49-F238E27FC236}">
              <a16:creationId xmlns:a16="http://schemas.microsoft.com/office/drawing/2014/main" id="{FD333D9B-B034-43D6-A831-A6B41321C496}"/>
            </a:ext>
          </a:extLst>
        </xdr:cNvPr>
        <xdr:cNvSpPr txBox="1"/>
      </xdr:nvSpPr>
      <xdr:spPr>
        <a:xfrm>
          <a:off x="210757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130319</xdr:rowOff>
    </xdr:from>
    <xdr:ext cx="469744" cy="259045"/>
    <xdr:sp macro="" textlink="">
      <xdr:nvSpPr>
        <xdr:cNvPr id="738" name="n_2mainValue【消防施設】&#10;一人当たり面積">
          <a:extLst>
            <a:ext uri="{FF2B5EF4-FFF2-40B4-BE49-F238E27FC236}">
              <a16:creationId xmlns:a16="http://schemas.microsoft.com/office/drawing/2014/main" id="{80C0E1B8-598B-4042-B390-EC7606F71CCC}"/>
            </a:ext>
          </a:extLst>
        </xdr:cNvPr>
        <xdr:cNvSpPr txBox="1"/>
      </xdr:nvSpPr>
      <xdr:spPr>
        <a:xfrm>
          <a:off x="20199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739" name="n_3mainValue【消防施設】&#10;一人当たり面積">
          <a:extLst>
            <a:ext uri="{FF2B5EF4-FFF2-40B4-BE49-F238E27FC236}">
              <a16:creationId xmlns:a16="http://schemas.microsoft.com/office/drawing/2014/main" id="{B3BD9E1A-84A9-4D86-979B-3DF0F343D25E}"/>
            </a:ext>
          </a:extLst>
        </xdr:cNvPr>
        <xdr:cNvSpPr txBox="1"/>
      </xdr:nvSpPr>
      <xdr:spPr>
        <a:xfrm>
          <a:off x="19310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130319</xdr:rowOff>
    </xdr:from>
    <xdr:ext cx="469744" cy="259045"/>
    <xdr:sp macro="" textlink="">
      <xdr:nvSpPr>
        <xdr:cNvPr id="740" name="n_4mainValue【消防施設】&#10;一人当たり面積">
          <a:extLst>
            <a:ext uri="{FF2B5EF4-FFF2-40B4-BE49-F238E27FC236}">
              <a16:creationId xmlns:a16="http://schemas.microsoft.com/office/drawing/2014/main" id="{B5313AD3-6745-42EC-BC50-BBF84A6EB883}"/>
            </a:ext>
          </a:extLst>
        </xdr:cNvPr>
        <xdr:cNvSpPr txBox="1"/>
      </xdr:nvSpPr>
      <xdr:spPr>
        <a:xfrm>
          <a:off x="1842142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78D0EE9C-EEC6-4AA3-A46B-31B6AFFB81D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B104693B-5135-4D94-A8CB-FC64F91E2E2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BA0AE450-46FC-4CA6-97D0-55E80550796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95ECF90F-8207-42A4-830A-613E3A9C97C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F9E28C99-9AA8-4E0F-BD3F-6C238BC785E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41999E6E-6275-4E7C-9D5F-FBB150DE78A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18730632-20C0-403B-98EE-AA72208CA74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158675F6-0AC7-4973-818F-E00D0AFFC4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D29DB786-6E69-4168-A03F-DC254134CFA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81CAD454-16F5-4E2B-A362-B1FDF52D525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CBB003FC-B0FB-4066-BDE3-2E1A4B4BBD7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08E979CC-5FD6-4F0E-BD87-6BCD31FB2F21}"/>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C41F6C8B-82B3-41AC-9D97-89F7262D6E7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62A98FFD-6C2F-407E-9654-7EDFFE6965E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D1B66AD0-1EF7-4128-ACA9-86432151062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A8A51164-2735-4091-932B-3558C9CA4D1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B6D35A00-E354-4843-9731-70B1D9DD40A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BECE569F-0122-42BF-9C69-E0D0FE79603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CF950F4-4CD1-4697-8E86-DD786EE850B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6E7FC03A-E24D-4BFC-9360-67B738CA29E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817E7307-8D36-4B21-A53B-E43CB1FDD91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0D4BFCFB-7B10-4D3C-B373-FD469D725E4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6AA26205-FC65-4A6C-91CD-D8A2652C16C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CAA27FFE-5E3F-4E0D-9043-22E40D09A5C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2F4500EB-6459-41A7-AA97-D81B9EFC619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6" name="直線コネクタ 765">
          <a:extLst>
            <a:ext uri="{FF2B5EF4-FFF2-40B4-BE49-F238E27FC236}">
              <a16:creationId xmlns:a16="http://schemas.microsoft.com/office/drawing/2014/main" id="{657833FC-2920-4A51-9E76-CCBBB5FD18A9}"/>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7" name="【庁舎】&#10;有形固定資産減価償却率最小値テキスト">
          <a:extLst>
            <a:ext uri="{FF2B5EF4-FFF2-40B4-BE49-F238E27FC236}">
              <a16:creationId xmlns:a16="http://schemas.microsoft.com/office/drawing/2014/main" id="{D37FEFCD-488F-43FA-83D5-67159517591D}"/>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8" name="直線コネクタ 767">
          <a:extLst>
            <a:ext uri="{FF2B5EF4-FFF2-40B4-BE49-F238E27FC236}">
              <a16:creationId xmlns:a16="http://schemas.microsoft.com/office/drawing/2014/main" id="{45548589-4199-4D4E-B8F2-8C51B9EA67E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9" name="【庁舎】&#10;有形固定資産減価償却率最大値テキスト">
          <a:extLst>
            <a:ext uri="{FF2B5EF4-FFF2-40B4-BE49-F238E27FC236}">
              <a16:creationId xmlns:a16="http://schemas.microsoft.com/office/drawing/2014/main" id="{0B80CFC2-45F1-44A7-B00A-4C71BD7E6E1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70" name="直線コネクタ 769">
          <a:extLst>
            <a:ext uri="{FF2B5EF4-FFF2-40B4-BE49-F238E27FC236}">
              <a16:creationId xmlns:a16="http://schemas.microsoft.com/office/drawing/2014/main" id="{947DEC5B-0BAB-46FF-B609-AAFF4572E4A1}"/>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771" name="【庁舎】&#10;有形固定資産減価償却率平均値テキスト">
          <a:extLst>
            <a:ext uri="{FF2B5EF4-FFF2-40B4-BE49-F238E27FC236}">
              <a16:creationId xmlns:a16="http://schemas.microsoft.com/office/drawing/2014/main" id="{CF2AAE67-42A0-400F-82B0-1DA267D6170D}"/>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2" name="フローチャート: 判断 771">
          <a:extLst>
            <a:ext uri="{FF2B5EF4-FFF2-40B4-BE49-F238E27FC236}">
              <a16:creationId xmlns:a16="http://schemas.microsoft.com/office/drawing/2014/main" id="{84FDBAA5-88A2-4CD6-A017-655CEBBC98BD}"/>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3" name="フローチャート: 判断 772">
          <a:extLst>
            <a:ext uri="{FF2B5EF4-FFF2-40B4-BE49-F238E27FC236}">
              <a16:creationId xmlns:a16="http://schemas.microsoft.com/office/drawing/2014/main" id="{E81F3D95-BD3D-4BA8-90AB-3349A373106F}"/>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4" name="フローチャート: 判断 773">
          <a:extLst>
            <a:ext uri="{FF2B5EF4-FFF2-40B4-BE49-F238E27FC236}">
              <a16:creationId xmlns:a16="http://schemas.microsoft.com/office/drawing/2014/main" id="{9808E218-04DC-4DA3-8FEE-DA792026445A}"/>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5" name="フローチャート: 判断 774">
          <a:extLst>
            <a:ext uri="{FF2B5EF4-FFF2-40B4-BE49-F238E27FC236}">
              <a16:creationId xmlns:a16="http://schemas.microsoft.com/office/drawing/2014/main" id="{FFE589C0-3A27-443E-BB1A-0948A91BF69B}"/>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6" name="フローチャート: 判断 775">
          <a:extLst>
            <a:ext uri="{FF2B5EF4-FFF2-40B4-BE49-F238E27FC236}">
              <a16:creationId xmlns:a16="http://schemas.microsoft.com/office/drawing/2014/main" id="{BA58DA00-DB03-4522-BAAA-43888F1B26B1}"/>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89EF678-7E44-450A-AB87-8E7617E96CD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57953F8-068A-4BB7-9823-67718DDBC36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DF01553-E7EF-4C09-8557-85C7A7387E2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4FA038C4-329A-43FD-981F-C80A7178E76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4612440-AE32-4508-8E1F-3EB34027308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102144</xdr:rowOff>
    </xdr:from>
    <xdr:to>
      <xdr:col>85</xdr:col>
      <xdr:colOff>177800</xdr:colOff>
      <xdr:row>104</xdr:row>
      <xdr:rowOff>32294</xdr:rowOff>
    </xdr:to>
    <xdr:sp macro="" textlink="">
      <xdr:nvSpPr>
        <xdr:cNvPr id="782" name="楕円 781">
          <a:extLst>
            <a:ext uri="{FF2B5EF4-FFF2-40B4-BE49-F238E27FC236}">
              <a16:creationId xmlns:a16="http://schemas.microsoft.com/office/drawing/2014/main" id="{79F7B532-D7E2-4334-8C2B-0D5EA576C6D7}"/>
            </a:ext>
          </a:extLst>
        </xdr:cNvPr>
        <xdr:cNvSpPr/>
      </xdr:nvSpPr>
      <xdr:spPr>
        <a:xfrm>
          <a:off x="16268700" y="17761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125021</xdr:rowOff>
    </xdr:from>
    <xdr:ext cx="405111" cy="259045"/>
    <xdr:sp macro="" textlink="">
      <xdr:nvSpPr>
        <xdr:cNvPr id="783" name="【庁舎】&#10;有形固定資産減価償却率該当値テキスト">
          <a:extLst>
            <a:ext uri="{FF2B5EF4-FFF2-40B4-BE49-F238E27FC236}">
              <a16:creationId xmlns:a16="http://schemas.microsoft.com/office/drawing/2014/main" id="{55C67925-A050-4528-BB57-B80DC518B957}"/>
            </a:ext>
          </a:extLst>
        </xdr:cNvPr>
        <xdr:cNvSpPr txBox="1"/>
      </xdr:nvSpPr>
      <xdr:spPr>
        <a:xfrm>
          <a:off x="16357600" y="1761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107043</xdr:rowOff>
    </xdr:from>
    <xdr:to>
      <xdr:col>81</xdr:col>
      <xdr:colOff>101600</xdr:colOff>
      <xdr:row>104</xdr:row>
      <xdr:rowOff>37193</xdr:rowOff>
    </xdr:to>
    <xdr:sp macro="" textlink="">
      <xdr:nvSpPr>
        <xdr:cNvPr id="784" name="楕円 783">
          <a:extLst>
            <a:ext uri="{FF2B5EF4-FFF2-40B4-BE49-F238E27FC236}">
              <a16:creationId xmlns:a16="http://schemas.microsoft.com/office/drawing/2014/main" id="{86235CF4-FF54-42BF-AB8C-C13E4AAE882E}"/>
            </a:ext>
          </a:extLst>
        </xdr:cNvPr>
        <xdr:cNvSpPr/>
      </xdr:nvSpPr>
      <xdr:spPr>
        <a:xfrm>
          <a:off x="15430500" y="1776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152944</xdr:rowOff>
    </xdr:from>
    <xdr:to>
      <xdr:col>85</xdr:col>
      <xdr:colOff>127000</xdr:colOff>
      <xdr:row>103</xdr:row>
      <xdr:rowOff>157843</xdr:rowOff>
    </xdr:to>
    <xdr:cxnSp macro="">
      <xdr:nvCxnSpPr>
        <xdr:cNvPr id="785" name="直線コネクタ 784">
          <a:extLst>
            <a:ext uri="{FF2B5EF4-FFF2-40B4-BE49-F238E27FC236}">
              <a16:creationId xmlns:a16="http://schemas.microsoft.com/office/drawing/2014/main" id="{47EE576D-02EF-4264-9C3E-E2AF1B4DB8C6}"/>
            </a:ext>
          </a:extLst>
        </xdr:cNvPr>
        <xdr:cNvCxnSpPr/>
      </xdr:nvCxnSpPr>
      <xdr:spPr>
        <a:xfrm flipV="1">
          <a:off x="15481300" y="1781229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67855</xdr:rowOff>
    </xdr:from>
    <xdr:to>
      <xdr:col>76</xdr:col>
      <xdr:colOff>165100</xdr:colOff>
      <xdr:row>103</xdr:row>
      <xdr:rowOff>169455</xdr:rowOff>
    </xdr:to>
    <xdr:sp macro="" textlink="">
      <xdr:nvSpPr>
        <xdr:cNvPr id="786" name="楕円 785">
          <a:extLst>
            <a:ext uri="{FF2B5EF4-FFF2-40B4-BE49-F238E27FC236}">
              <a16:creationId xmlns:a16="http://schemas.microsoft.com/office/drawing/2014/main" id="{C20420A7-F030-497A-AB7C-4D8423798474}"/>
            </a:ext>
          </a:extLst>
        </xdr:cNvPr>
        <xdr:cNvSpPr/>
      </xdr:nvSpPr>
      <xdr:spPr>
        <a:xfrm>
          <a:off x="14541500" y="1772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118655</xdr:rowOff>
    </xdr:from>
    <xdr:to>
      <xdr:col>81</xdr:col>
      <xdr:colOff>50800</xdr:colOff>
      <xdr:row>103</xdr:row>
      <xdr:rowOff>157843</xdr:rowOff>
    </xdr:to>
    <xdr:cxnSp macro="">
      <xdr:nvCxnSpPr>
        <xdr:cNvPr id="787" name="直線コネクタ 786">
          <a:extLst>
            <a:ext uri="{FF2B5EF4-FFF2-40B4-BE49-F238E27FC236}">
              <a16:creationId xmlns:a16="http://schemas.microsoft.com/office/drawing/2014/main" id="{2FB9C52A-A8EE-4B54-9916-98F306DED0E5}"/>
            </a:ext>
          </a:extLst>
        </xdr:cNvPr>
        <xdr:cNvCxnSpPr/>
      </xdr:nvCxnSpPr>
      <xdr:spPr>
        <a:xfrm>
          <a:off x="14592300" y="17778005"/>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43362</xdr:rowOff>
    </xdr:from>
    <xdr:to>
      <xdr:col>72</xdr:col>
      <xdr:colOff>38100</xdr:colOff>
      <xdr:row>103</xdr:row>
      <xdr:rowOff>144962</xdr:rowOff>
    </xdr:to>
    <xdr:sp macro="" textlink="">
      <xdr:nvSpPr>
        <xdr:cNvPr id="788" name="楕円 787">
          <a:extLst>
            <a:ext uri="{FF2B5EF4-FFF2-40B4-BE49-F238E27FC236}">
              <a16:creationId xmlns:a16="http://schemas.microsoft.com/office/drawing/2014/main" id="{7C00CD46-6FBA-451C-9D50-38E3B0C856EA}"/>
            </a:ext>
          </a:extLst>
        </xdr:cNvPr>
        <xdr:cNvSpPr/>
      </xdr:nvSpPr>
      <xdr:spPr>
        <a:xfrm>
          <a:off x="13652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94162</xdr:rowOff>
    </xdr:from>
    <xdr:to>
      <xdr:col>76</xdr:col>
      <xdr:colOff>114300</xdr:colOff>
      <xdr:row>103</xdr:row>
      <xdr:rowOff>118655</xdr:rowOff>
    </xdr:to>
    <xdr:cxnSp macro="">
      <xdr:nvCxnSpPr>
        <xdr:cNvPr id="789" name="直線コネクタ 788">
          <a:extLst>
            <a:ext uri="{FF2B5EF4-FFF2-40B4-BE49-F238E27FC236}">
              <a16:creationId xmlns:a16="http://schemas.microsoft.com/office/drawing/2014/main" id="{DBF6B7C9-2867-41AE-BBEC-3480FB004117}"/>
            </a:ext>
          </a:extLst>
        </xdr:cNvPr>
        <xdr:cNvCxnSpPr/>
      </xdr:nvCxnSpPr>
      <xdr:spPr>
        <a:xfrm>
          <a:off x="13703300" y="1775351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27032</xdr:rowOff>
    </xdr:from>
    <xdr:to>
      <xdr:col>67</xdr:col>
      <xdr:colOff>101600</xdr:colOff>
      <xdr:row>103</xdr:row>
      <xdr:rowOff>128632</xdr:rowOff>
    </xdr:to>
    <xdr:sp macro="" textlink="">
      <xdr:nvSpPr>
        <xdr:cNvPr id="790" name="楕円 789">
          <a:extLst>
            <a:ext uri="{FF2B5EF4-FFF2-40B4-BE49-F238E27FC236}">
              <a16:creationId xmlns:a16="http://schemas.microsoft.com/office/drawing/2014/main" id="{84A91FFB-CF18-4181-B072-E8059F4D02D9}"/>
            </a:ext>
          </a:extLst>
        </xdr:cNvPr>
        <xdr:cNvSpPr/>
      </xdr:nvSpPr>
      <xdr:spPr>
        <a:xfrm>
          <a:off x="12763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77832</xdr:rowOff>
    </xdr:from>
    <xdr:to>
      <xdr:col>71</xdr:col>
      <xdr:colOff>177800</xdr:colOff>
      <xdr:row>103</xdr:row>
      <xdr:rowOff>94162</xdr:rowOff>
    </xdr:to>
    <xdr:cxnSp macro="">
      <xdr:nvCxnSpPr>
        <xdr:cNvPr id="791" name="直線コネクタ 790">
          <a:extLst>
            <a:ext uri="{FF2B5EF4-FFF2-40B4-BE49-F238E27FC236}">
              <a16:creationId xmlns:a16="http://schemas.microsoft.com/office/drawing/2014/main" id="{6B720680-7BF6-4CA6-9483-344758CE07A2}"/>
            </a:ext>
          </a:extLst>
        </xdr:cNvPr>
        <xdr:cNvCxnSpPr/>
      </xdr:nvCxnSpPr>
      <xdr:spPr>
        <a:xfrm>
          <a:off x="12814300" y="17737182"/>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792" name="n_1aveValue【庁舎】&#10;有形固定資産減価償却率">
          <a:extLst>
            <a:ext uri="{FF2B5EF4-FFF2-40B4-BE49-F238E27FC236}">
              <a16:creationId xmlns:a16="http://schemas.microsoft.com/office/drawing/2014/main" id="{517323E2-63F7-40A6-BE74-CF6CCB107468}"/>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793" name="n_2aveValue【庁舎】&#10;有形固定資産減価償却率">
          <a:extLst>
            <a:ext uri="{FF2B5EF4-FFF2-40B4-BE49-F238E27FC236}">
              <a16:creationId xmlns:a16="http://schemas.microsoft.com/office/drawing/2014/main" id="{58834708-3EAA-4DDE-8AB9-7697AADE502F}"/>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794" name="n_3aveValue【庁舎】&#10;有形固定資産減価償却率">
          <a:extLst>
            <a:ext uri="{FF2B5EF4-FFF2-40B4-BE49-F238E27FC236}">
              <a16:creationId xmlns:a16="http://schemas.microsoft.com/office/drawing/2014/main" id="{F4AD33A8-C0BD-4863-A73B-6C3824EA1D69}"/>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795" name="n_4aveValue【庁舎】&#10;有形固定資産減価償却率">
          <a:extLst>
            <a:ext uri="{FF2B5EF4-FFF2-40B4-BE49-F238E27FC236}">
              <a16:creationId xmlns:a16="http://schemas.microsoft.com/office/drawing/2014/main" id="{C2D2D9BC-59E5-426B-A3B5-55B4228C316F}"/>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53720</xdr:rowOff>
    </xdr:from>
    <xdr:ext cx="405111" cy="259045"/>
    <xdr:sp macro="" textlink="">
      <xdr:nvSpPr>
        <xdr:cNvPr id="796" name="n_1mainValue【庁舎】&#10;有形固定資産減価償却率">
          <a:extLst>
            <a:ext uri="{FF2B5EF4-FFF2-40B4-BE49-F238E27FC236}">
              <a16:creationId xmlns:a16="http://schemas.microsoft.com/office/drawing/2014/main" id="{3A6A3A71-5CCD-465E-8627-3EBBB54D80A8}"/>
            </a:ext>
          </a:extLst>
        </xdr:cNvPr>
        <xdr:cNvSpPr txBox="1"/>
      </xdr:nvSpPr>
      <xdr:spPr>
        <a:xfrm>
          <a:off x="15266044" y="1754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14532</xdr:rowOff>
    </xdr:from>
    <xdr:ext cx="405111" cy="259045"/>
    <xdr:sp macro="" textlink="">
      <xdr:nvSpPr>
        <xdr:cNvPr id="797" name="n_2mainValue【庁舎】&#10;有形固定資産減価償却率">
          <a:extLst>
            <a:ext uri="{FF2B5EF4-FFF2-40B4-BE49-F238E27FC236}">
              <a16:creationId xmlns:a16="http://schemas.microsoft.com/office/drawing/2014/main" id="{DF73F0DD-5236-44AE-B45C-EA046CE3A463}"/>
            </a:ext>
          </a:extLst>
        </xdr:cNvPr>
        <xdr:cNvSpPr txBox="1"/>
      </xdr:nvSpPr>
      <xdr:spPr>
        <a:xfrm>
          <a:off x="14389744" y="17502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161489</xdr:rowOff>
    </xdr:from>
    <xdr:ext cx="405111" cy="259045"/>
    <xdr:sp macro="" textlink="">
      <xdr:nvSpPr>
        <xdr:cNvPr id="798" name="n_3mainValue【庁舎】&#10;有形固定資産減価償却率">
          <a:extLst>
            <a:ext uri="{FF2B5EF4-FFF2-40B4-BE49-F238E27FC236}">
              <a16:creationId xmlns:a16="http://schemas.microsoft.com/office/drawing/2014/main" id="{F408D18C-24F6-4E52-8CD7-5C3F1BE7611F}"/>
            </a:ext>
          </a:extLst>
        </xdr:cNvPr>
        <xdr:cNvSpPr txBox="1"/>
      </xdr:nvSpPr>
      <xdr:spPr>
        <a:xfrm>
          <a:off x="135007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145159</xdr:rowOff>
    </xdr:from>
    <xdr:ext cx="405111" cy="259045"/>
    <xdr:sp macro="" textlink="">
      <xdr:nvSpPr>
        <xdr:cNvPr id="799" name="n_4mainValue【庁舎】&#10;有形固定資産減価償却率">
          <a:extLst>
            <a:ext uri="{FF2B5EF4-FFF2-40B4-BE49-F238E27FC236}">
              <a16:creationId xmlns:a16="http://schemas.microsoft.com/office/drawing/2014/main" id="{F3B868A9-5A48-4835-9200-B97A22844D3E}"/>
            </a:ext>
          </a:extLst>
        </xdr:cNvPr>
        <xdr:cNvSpPr txBox="1"/>
      </xdr:nvSpPr>
      <xdr:spPr>
        <a:xfrm>
          <a:off x="126117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2558D66B-7374-4BA2-AB9C-0D4665D9966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B986DCFC-7326-400F-AAE6-B47FC7FDE46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6C6C676C-6239-4ACA-8D8A-2FF4475BC3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8D63404F-44C5-49DB-A2FB-690ADFA36D3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8498F29F-C896-4A5F-B9E2-BBEC3C4869E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A3EB3265-FF57-44B5-87B4-B51BCB4B166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22693215-5B6C-4A37-8D06-3CEF8EEB61B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5FEADF2B-9D3E-4B2B-B61A-50DA6FB6CD4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8383D939-9860-4C1E-97DC-347118FB4C45}"/>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FF53667F-290D-48EA-A362-8E226078D06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10" name="テキスト ボックス 809">
          <a:extLst>
            <a:ext uri="{FF2B5EF4-FFF2-40B4-BE49-F238E27FC236}">
              <a16:creationId xmlns:a16="http://schemas.microsoft.com/office/drawing/2014/main" id="{F4922851-2A55-480E-9720-7C87C0F70F12}"/>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45BAFDDF-4446-4FBA-AFA0-61A5D561A40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EB7B150C-F2C1-4CA1-95E7-6973BD454391}"/>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7F075FD3-5865-4070-B541-A9E1C5250228}"/>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036A73B7-627B-4300-98C3-52BA993AE95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B7FE1A33-D621-413C-9389-1F848978D5E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F7A04065-41DF-4689-BA45-DC651FA53FD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F84ABFD2-88D9-4ED3-9C88-00E963DADC1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47A44E64-268D-4E0B-9AE3-838F3045968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8FAB3615-8801-4F02-9AFE-80B76E79CED6}"/>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109AC4D8-0956-429F-9734-48532D4A606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D26C041F-684C-45A8-B8D6-7B858505FB3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0E737E3B-1E6F-44A0-83BD-BB66BED27A1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987FB4AA-F853-4A9E-99E1-21359570549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C1369BBB-980F-4CC2-8FA0-C6916839E87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487194F9-E88D-4A45-B104-9F7B3B397C4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6" name="直線コネクタ 825">
          <a:extLst>
            <a:ext uri="{FF2B5EF4-FFF2-40B4-BE49-F238E27FC236}">
              <a16:creationId xmlns:a16="http://schemas.microsoft.com/office/drawing/2014/main" id="{A337D80A-88CB-4F13-BB8B-DFCF28D04283}"/>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7" name="【庁舎】&#10;一人当たり面積最小値テキスト">
          <a:extLst>
            <a:ext uri="{FF2B5EF4-FFF2-40B4-BE49-F238E27FC236}">
              <a16:creationId xmlns:a16="http://schemas.microsoft.com/office/drawing/2014/main" id="{A1BA1904-D212-4F02-8D15-76748DB510FF}"/>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8" name="直線コネクタ 827">
          <a:extLst>
            <a:ext uri="{FF2B5EF4-FFF2-40B4-BE49-F238E27FC236}">
              <a16:creationId xmlns:a16="http://schemas.microsoft.com/office/drawing/2014/main" id="{841575FC-9179-4BA2-BA50-AAD8F59B1DE2}"/>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9" name="【庁舎】&#10;一人当たり面積最大値テキスト">
          <a:extLst>
            <a:ext uri="{FF2B5EF4-FFF2-40B4-BE49-F238E27FC236}">
              <a16:creationId xmlns:a16="http://schemas.microsoft.com/office/drawing/2014/main" id="{E4C84397-6D3B-43E4-B2F1-7DE82739B7F2}"/>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30" name="直線コネクタ 829">
          <a:extLst>
            <a:ext uri="{FF2B5EF4-FFF2-40B4-BE49-F238E27FC236}">
              <a16:creationId xmlns:a16="http://schemas.microsoft.com/office/drawing/2014/main" id="{642C99C9-A19F-4D2E-9FA3-A708CEF49A04}"/>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31" name="【庁舎】&#10;一人当たり面積平均値テキスト">
          <a:extLst>
            <a:ext uri="{FF2B5EF4-FFF2-40B4-BE49-F238E27FC236}">
              <a16:creationId xmlns:a16="http://schemas.microsoft.com/office/drawing/2014/main" id="{E8F87783-F683-4F28-A81B-D77E91D6AC87}"/>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2" name="フローチャート: 判断 831">
          <a:extLst>
            <a:ext uri="{FF2B5EF4-FFF2-40B4-BE49-F238E27FC236}">
              <a16:creationId xmlns:a16="http://schemas.microsoft.com/office/drawing/2014/main" id="{B118AD4F-0010-4354-9393-26529B2D26DF}"/>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3" name="フローチャート: 判断 832">
          <a:extLst>
            <a:ext uri="{FF2B5EF4-FFF2-40B4-BE49-F238E27FC236}">
              <a16:creationId xmlns:a16="http://schemas.microsoft.com/office/drawing/2014/main" id="{072C9D72-BF19-4244-B01E-3257EC2F6760}"/>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4" name="フローチャート: 判断 833">
          <a:extLst>
            <a:ext uri="{FF2B5EF4-FFF2-40B4-BE49-F238E27FC236}">
              <a16:creationId xmlns:a16="http://schemas.microsoft.com/office/drawing/2014/main" id="{32E74739-6038-4D86-8C8E-9861A76668EA}"/>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5" name="フローチャート: 判断 834">
          <a:extLst>
            <a:ext uri="{FF2B5EF4-FFF2-40B4-BE49-F238E27FC236}">
              <a16:creationId xmlns:a16="http://schemas.microsoft.com/office/drawing/2014/main" id="{82B6724A-761B-4D03-8C92-F95598318C17}"/>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6" name="フローチャート: 判断 835">
          <a:extLst>
            <a:ext uri="{FF2B5EF4-FFF2-40B4-BE49-F238E27FC236}">
              <a16:creationId xmlns:a16="http://schemas.microsoft.com/office/drawing/2014/main" id="{F2B20A65-93B6-45A4-BB13-D682F23CCC3A}"/>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176C4FB-DFEF-489E-9B61-F5722BA172A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E8C0AC01-0A91-400A-825F-4768B787AC8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13FBF273-0843-49DD-AE91-7218959079B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1FAD748A-5A41-4A4D-AFB1-E33A53435E7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033B3A5-2B99-4150-9CAD-24BD36AE161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111942</xdr:rowOff>
    </xdr:from>
    <xdr:to>
      <xdr:col>116</xdr:col>
      <xdr:colOff>114300</xdr:colOff>
      <xdr:row>108</xdr:row>
      <xdr:rowOff>42092</xdr:rowOff>
    </xdr:to>
    <xdr:sp macro="" textlink="">
      <xdr:nvSpPr>
        <xdr:cNvPr id="842" name="楕円 841">
          <a:extLst>
            <a:ext uri="{FF2B5EF4-FFF2-40B4-BE49-F238E27FC236}">
              <a16:creationId xmlns:a16="http://schemas.microsoft.com/office/drawing/2014/main" id="{CD824789-FE3A-42F2-992C-FDBE74CF966E}"/>
            </a:ext>
          </a:extLst>
        </xdr:cNvPr>
        <xdr:cNvSpPr/>
      </xdr:nvSpPr>
      <xdr:spPr>
        <a:xfrm>
          <a:off x="221107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90369</xdr:rowOff>
    </xdr:from>
    <xdr:ext cx="469744" cy="259045"/>
    <xdr:sp macro="" textlink="">
      <xdr:nvSpPr>
        <xdr:cNvPr id="843" name="【庁舎】&#10;一人当たり面積該当値テキスト">
          <a:extLst>
            <a:ext uri="{FF2B5EF4-FFF2-40B4-BE49-F238E27FC236}">
              <a16:creationId xmlns:a16="http://schemas.microsoft.com/office/drawing/2014/main" id="{B20EE521-B156-405A-B35D-65F580CE46A8}"/>
            </a:ext>
          </a:extLst>
        </xdr:cNvPr>
        <xdr:cNvSpPr txBox="1"/>
      </xdr:nvSpPr>
      <xdr:spPr>
        <a:xfrm>
          <a:off x="22199600" y="1843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111942</xdr:rowOff>
    </xdr:from>
    <xdr:to>
      <xdr:col>112</xdr:col>
      <xdr:colOff>38100</xdr:colOff>
      <xdr:row>108</xdr:row>
      <xdr:rowOff>42092</xdr:rowOff>
    </xdr:to>
    <xdr:sp macro="" textlink="">
      <xdr:nvSpPr>
        <xdr:cNvPr id="844" name="楕円 843">
          <a:extLst>
            <a:ext uri="{FF2B5EF4-FFF2-40B4-BE49-F238E27FC236}">
              <a16:creationId xmlns:a16="http://schemas.microsoft.com/office/drawing/2014/main" id="{E5F4BE62-3FD4-4BC4-B383-BF8DAD9D03B1}"/>
            </a:ext>
          </a:extLst>
        </xdr:cNvPr>
        <xdr:cNvSpPr/>
      </xdr:nvSpPr>
      <xdr:spPr>
        <a:xfrm>
          <a:off x="21272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162742</xdr:rowOff>
    </xdr:from>
    <xdr:to>
      <xdr:col>116</xdr:col>
      <xdr:colOff>63500</xdr:colOff>
      <xdr:row>107</xdr:row>
      <xdr:rowOff>162742</xdr:rowOff>
    </xdr:to>
    <xdr:cxnSp macro="">
      <xdr:nvCxnSpPr>
        <xdr:cNvPr id="845" name="直線コネクタ 844">
          <a:extLst>
            <a:ext uri="{FF2B5EF4-FFF2-40B4-BE49-F238E27FC236}">
              <a16:creationId xmlns:a16="http://schemas.microsoft.com/office/drawing/2014/main" id="{FDA5132A-4FCB-4077-B716-3F8FA7136577}"/>
            </a:ext>
          </a:extLst>
        </xdr:cNvPr>
        <xdr:cNvCxnSpPr/>
      </xdr:nvCxnSpPr>
      <xdr:spPr>
        <a:xfrm>
          <a:off x="21323300" y="185078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111942</xdr:rowOff>
    </xdr:from>
    <xdr:to>
      <xdr:col>107</xdr:col>
      <xdr:colOff>101600</xdr:colOff>
      <xdr:row>108</xdr:row>
      <xdr:rowOff>42092</xdr:rowOff>
    </xdr:to>
    <xdr:sp macro="" textlink="">
      <xdr:nvSpPr>
        <xdr:cNvPr id="846" name="楕円 845">
          <a:extLst>
            <a:ext uri="{FF2B5EF4-FFF2-40B4-BE49-F238E27FC236}">
              <a16:creationId xmlns:a16="http://schemas.microsoft.com/office/drawing/2014/main" id="{E7CA70C1-C8E1-444F-BA94-F12A59FEE1C8}"/>
            </a:ext>
          </a:extLst>
        </xdr:cNvPr>
        <xdr:cNvSpPr/>
      </xdr:nvSpPr>
      <xdr:spPr>
        <a:xfrm>
          <a:off x="20383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162742</xdr:rowOff>
    </xdr:from>
    <xdr:to>
      <xdr:col>111</xdr:col>
      <xdr:colOff>177800</xdr:colOff>
      <xdr:row>107</xdr:row>
      <xdr:rowOff>162742</xdr:rowOff>
    </xdr:to>
    <xdr:cxnSp macro="">
      <xdr:nvCxnSpPr>
        <xdr:cNvPr id="847" name="直線コネクタ 846">
          <a:extLst>
            <a:ext uri="{FF2B5EF4-FFF2-40B4-BE49-F238E27FC236}">
              <a16:creationId xmlns:a16="http://schemas.microsoft.com/office/drawing/2014/main" id="{EC946F0A-519B-4FCE-9B8E-59B72A186A4C}"/>
            </a:ext>
          </a:extLst>
        </xdr:cNvPr>
        <xdr:cNvCxnSpPr/>
      </xdr:nvCxnSpPr>
      <xdr:spPr>
        <a:xfrm>
          <a:off x="20434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111942</xdr:rowOff>
    </xdr:from>
    <xdr:to>
      <xdr:col>102</xdr:col>
      <xdr:colOff>165100</xdr:colOff>
      <xdr:row>108</xdr:row>
      <xdr:rowOff>42092</xdr:rowOff>
    </xdr:to>
    <xdr:sp macro="" textlink="">
      <xdr:nvSpPr>
        <xdr:cNvPr id="848" name="楕円 847">
          <a:extLst>
            <a:ext uri="{FF2B5EF4-FFF2-40B4-BE49-F238E27FC236}">
              <a16:creationId xmlns:a16="http://schemas.microsoft.com/office/drawing/2014/main" id="{2632AC61-02E6-43F1-9065-9933012AE895}"/>
            </a:ext>
          </a:extLst>
        </xdr:cNvPr>
        <xdr:cNvSpPr/>
      </xdr:nvSpPr>
      <xdr:spPr>
        <a:xfrm>
          <a:off x="19494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162742</xdr:rowOff>
    </xdr:from>
    <xdr:to>
      <xdr:col>107</xdr:col>
      <xdr:colOff>50800</xdr:colOff>
      <xdr:row>107</xdr:row>
      <xdr:rowOff>162742</xdr:rowOff>
    </xdr:to>
    <xdr:cxnSp macro="">
      <xdr:nvCxnSpPr>
        <xdr:cNvPr id="849" name="直線コネクタ 848">
          <a:extLst>
            <a:ext uri="{FF2B5EF4-FFF2-40B4-BE49-F238E27FC236}">
              <a16:creationId xmlns:a16="http://schemas.microsoft.com/office/drawing/2014/main" id="{F335B43E-FBEE-4A44-9A4A-4BDBD00FA8C7}"/>
            </a:ext>
          </a:extLst>
        </xdr:cNvPr>
        <xdr:cNvCxnSpPr/>
      </xdr:nvCxnSpPr>
      <xdr:spPr>
        <a:xfrm>
          <a:off x="19545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111942</xdr:rowOff>
    </xdr:from>
    <xdr:to>
      <xdr:col>98</xdr:col>
      <xdr:colOff>38100</xdr:colOff>
      <xdr:row>108</xdr:row>
      <xdr:rowOff>42092</xdr:rowOff>
    </xdr:to>
    <xdr:sp macro="" textlink="">
      <xdr:nvSpPr>
        <xdr:cNvPr id="850" name="楕円 849">
          <a:extLst>
            <a:ext uri="{FF2B5EF4-FFF2-40B4-BE49-F238E27FC236}">
              <a16:creationId xmlns:a16="http://schemas.microsoft.com/office/drawing/2014/main" id="{2677A341-B243-4BF4-9D72-1AE6E7E4714A}"/>
            </a:ext>
          </a:extLst>
        </xdr:cNvPr>
        <xdr:cNvSpPr/>
      </xdr:nvSpPr>
      <xdr:spPr>
        <a:xfrm>
          <a:off x="18605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162742</xdr:rowOff>
    </xdr:from>
    <xdr:to>
      <xdr:col>102</xdr:col>
      <xdr:colOff>114300</xdr:colOff>
      <xdr:row>107</xdr:row>
      <xdr:rowOff>162742</xdr:rowOff>
    </xdr:to>
    <xdr:cxnSp macro="">
      <xdr:nvCxnSpPr>
        <xdr:cNvPr id="851" name="直線コネクタ 850">
          <a:extLst>
            <a:ext uri="{FF2B5EF4-FFF2-40B4-BE49-F238E27FC236}">
              <a16:creationId xmlns:a16="http://schemas.microsoft.com/office/drawing/2014/main" id="{295B90F3-2765-49A7-953C-52CF6089D0F9}"/>
            </a:ext>
          </a:extLst>
        </xdr:cNvPr>
        <xdr:cNvCxnSpPr/>
      </xdr:nvCxnSpPr>
      <xdr:spPr>
        <a:xfrm>
          <a:off x="18656300" y="185078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2" name="n_1aveValue【庁舎】&#10;一人当たり面積">
          <a:extLst>
            <a:ext uri="{FF2B5EF4-FFF2-40B4-BE49-F238E27FC236}">
              <a16:creationId xmlns:a16="http://schemas.microsoft.com/office/drawing/2014/main" id="{21979C91-3E94-4E2B-828F-9CAE47AE5296}"/>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3" name="n_2aveValue【庁舎】&#10;一人当たり面積">
          <a:extLst>
            <a:ext uri="{FF2B5EF4-FFF2-40B4-BE49-F238E27FC236}">
              <a16:creationId xmlns:a16="http://schemas.microsoft.com/office/drawing/2014/main" id="{CF4F04F2-2C49-46D0-87DE-DDB151B450EC}"/>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54" name="n_3aveValue【庁舎】&#10;一人当たり面積">
          <a:extLst>
            <a:ext uri="{FF2B5EF4-FFF2-40B4-BE49-F238E27FC236}">
              <a16:creationId xmlns:a16="http://schemas.microsoft.com/office/drawing/2014/main" id="{2A7AF374-B73A-4FAB-8632-EAA4D6FE18A0}"/>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55" name="n_4aveValue【庁舎】&#10;一人当たり面積">
          <a:extLst>
            <a:ext uri="{FF2B5EF4-FFF2-40B4-BE49-F238E27FC236}">
              <a16:creationId xmlns:a16="http://schemas.microsoft.com/office/drawing/2014/main" id="{2605252E-3BE3-4FC9-B40B-B1A694A2BD1C}"/>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33219</xdr:rowOff>
    </xdr:from>
    <xdr:ext cx="469744" cy="259045"/>
    <xdr:sp macro="" textlink="">
      <xdr:nvSpPr>
        <xdr:cNvPr id="856" name="n_1mainValue【庁舎】&#10;一人当たり面積">
          <a:extLst>
            <a:ext uri="{FF2B5EF4-FFF2-40B4-BE49-F238E27FC236}">
              <a16:creationId xmlns:a16="http://schemas.microsoft.com/office/drawing/2014/main" id="{1DD44281-7EB0-496A-9B0F-DDE039DD053D}"/>
            </a:ext>
          </a:extLst>
        </xdr:cNvPr>
        <xdr:cNvSpPr txBox="1"/>
      </xdr:nvSpPr>
      <xdr:spPr>
        <a:xfrm>
          <a:off x="210757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33219</xdr:rowOff>
    </xdr:from>
    <xdr:ext cx="469744" cy="259045"/>
    <xdr:sp macro="" textlink="">
      <xdr:nvSpPr>
        <xdr:cNvPr id="857" name="n_2mainValue【庁舎】&#10;一人当たり面積">
          <a:extLst>
            <a:ext uri="{FF2B5EF4-FFF2-40B4-BE49-F238E27FC236}">
              <a16:creationId xmlns:a16="http://schemas.microsoft.com/office/drawing/2014/main" id="{185D6FBA-A281-4AD2-B9A4-1878A45C914B}"/>
            </a:ext>
          </a:extLst>
        </xdr:cNvPr>
        <xdr:cNvSpPr txBox="1"/>
      </xdr:nvSpPr>
      <xdr:spPr>
        <a:xfrm>
          <a:off x="20199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33219</xdr:rowOff>
    </xdr:from>
    <xdr:ext cx="469744" cy="259045"/>
    <xdr:sp macro="" textlink="">
      <xdr:nvSpPr>
        <xdr:cNvPr id="858" name="n_3mainValue【庁舎】&#10;一人当たり面積">
          <a:extLst>
            <a:ext uri="{FF2B5EF4-FFF2-40B4-BE49-F238E27FC236}">
              <a16:creationId xmlns:a16="http://schemas.microsoft.com/office/drawing/2014/main" id="{96D333C4-A24A-40E0-871B-999C07086162}"/>
            </a:ext>
          </a:extLst>
        </xdr:cNvPr>
        <xdr:cNvSpPr txBox="1"/>
      </xdr:nvSpPr>
      <xdr:spPr>
        <a:xfrm>
          <a:off x="19310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33219</xdr:rowOff>
    </xdr:from>
    <xdr:ext cx="469744" cy="259045"/>
    <xdr:sp macro="" textlink="">
      <xdr:nvSpPr>
        <xdr:cNvPr id="859" name="n_4mainValue【庁舎】&#10;一人当たり面積">
          <a:extLst>
            <a:ext uri="{FF2B5EF4-FFF2-40B4-BE49-F238E27FC236}">
              <a16:creationId xmlns:a16="http://schemas.microsoft.com/office/drawing/2014/main" id="{F29655F9-11BA-4051-85DD-5CBF2E805CF0}"/>
            </a:ext>
          </a:extLst>
        </xdr:cNvPr>
        <xdr:cNvSpPr txBox="1"/>
      </xdr:nvSpPr>
      <xdr:spPr>
        <a:xfrm>
          <a:off x="18421427" y="1854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80E76501-F103-45C1-9B1E-34576789473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CDAA30E3-25F4-454B-ABCB-D5E55D401D6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7913F247-A323-42CB-BD3D-7BB873F96E9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上記の類型において、類似団体と比較して有形固定資産減価償却率が高い施設は、「体育館・プール」「消防施設」で、低い施設は「一般廃棄物処理施設」「福祉施設」「市民会館」「庁舎」となった。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減価償却率の高い施設類型のうち、「消防施設」については、令和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年度に出張所を新築移転したことにより減価償却率は低下したものの、消防庁舎が平成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年、消防待機宿舎が昭和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年に建設されたことなどから、減価償却が進みつつあることが要因である。「体育館・プール」については、今までの投資が少なかったことから他の類似団体よりも減価償却率</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が上回ることとなった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。減価償却が進んでいる施設については、適切な維持管理や、計画的な大規模修繕により長寿命化を図ることで、住民サービスの質の低下を招かないよう工夫して施設の管理に努めている。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た、減価償却率の低い施設類型のうち、「一般廃棄物処理施設」については、本市が構成団体となっている一部事務組合の東部知多衛生組合のごみ処理施設等を建替えしたこと、「福祉施設」「市民会館」「庁舎」については、それぞれの施設類型におい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年以降の大規模な施設の新築があったため、減価償却が進んでいないことが要因であると考える。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46417861</v>
      </c>
      <c r="BO4" s="462"/>
      <c r="BP4" s="462"/>
      <c r="BQ4" s="462"/>
      <c r="BR4" s="462"/>
      <c r="BS4" s="462"/>
      <c r="BT4" s="462"/>
      <c r="BU4" s="463"/>
      <c r="BV4" s="461">
        <v>40507649</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9.3000000000000007</v>
      </c>
      <c r="CU4" s="602"/>
      <c r="CV4" s="602"/>
      <c r="CW4" s="602"/>
      <c r="CX4" s="602"/>
      <c r="CY4" s="602"/>
      <c r="CZ4" s="602"/>
      <c r="DA4" s="603"/>
      <c r="DB4" s="601">
        <v>7.9</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43871479</v>
      </c>
      <c r="BO5" s="433"/>
      <c r="BP5" s="433"/>
      <c r="BQ5" s="433"/>
      <c r="BR5" s="433"/>
      <c r="BS5" s="433"/>
      <c r="BT5" s="433"/>
      <c r="BU5" s="434"/>
      <c r="BV5" s="432">
        <v>37863548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83.5</v>
      </c>
      <c r="CU5" s="430"/>
      <c r="CV5" s="430"/>
      <c r="CW5" s="430"/>
      <c r="CX5" s="430"/>
      <c r="CY5" s="430"/>
      <c r="CZ5" s="430"/>
      <c r="DA5" s="431"/>
      <c r="DB5" s="429">
        <v>83.6</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2546382</v>
      </c>
      <c r="BO6" s="433"/>
      <c r="BP6" s="433"/>
      <c r="BQ6" s="433"/>
      <c r="BR6" s="433"/>
      <c r="BS6" s="433"/>
      <c r="BT6" s="433"/>
      <c r="BU6" s="434"/>
      <c r="BV6" s="432">
        <v>2644101</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83.5</v>
      </c>
      <c r="CU6" s="576"/>
      <c r="CV6" s="576"/>
      <c r="CW6" s="576"/>
      <c r="CX6" s="576"/>
      <c r="CY6" s="576"/>
      <c r="CZ6" s="576"/>
      <c r="DA6" s="577"/>
      <c r="DB6" s="575">
        <v>83.6</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90</v>
      </c>
      <c r="AV7" s="491"/>
      <c r="AW7" s="491"/>
      <c r="AX7" s="491"/>
      <c r="AY7" s="446" t="s">
        <v>102</v>
      </c>
      <c r="AZ7" s="447"/>
      <c r="BA7" s="447"/>
      <c r="BB7" s="447"/>
      <c r="BC7" s="447"/>
      <c r="BD7" s="447"/>
      <c r="BE7" s="447"/>
      <c r="BF7" s="447"/>
      <c r="BG7" s="447"/>
      <c r="BH7" s="447"/>
      <c r="BI7" s="447"/>
      <c r="BJ7" s="447"/>
      <c r="BK7" s="447"/>
      <c r="BL7" s="447"/>
      <c r="BM7" s="448"/>
      <c r="BN7" s="432">
        <v>486758</v>
      </c>
      <c r="BO7" s="433"/>
      <c r="BP7" s="433"/>
      <c r="BQ7" s="433"/>
      <c r="BR7" s="433"/>
      <c r="BS7" s="433"/>
      <c r="BT7" s="433"/>
      <c r="BU7" s="434"/>
      <c r="BV7" s="432">
        <v>963074</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22135846</v>
      </c>
      <c r="CU7" s="433"/>
      <c r="CV7" s="433"/>
      <c r="CW7" s="433"/>
      <c r="CX7" s="433"/>
      <c r="CY7" s="433"/>
      <c r="CZ7" s="433"/>
      <c r="DA7" s="434"/>
      <c r="DB7" s="432">
        <v>21307396</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2059624</v>
      </c>
      <c r="BO8" s="433"/>
      <c r="BP8" s="433"/>
      <c r="BQ8" s="433"/>
      <c r="BR8" s="433"/>
      <c r="BS8" s="433"/>
      <c r="BT8" s="433"/>
      <c r="BU8" s="434"/>
      <c r="BV8" s="432">
        <v>1681027</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1.1399999999999999</v>
      </c>
      <c r="CU8" s="536"/>
      <c r="CV8" s="536"/>
      <c r="CW8" s="536"/>
      <c r="CX8" s="536"/>
      <c r="CY8" s="536"/>
      <c r="CZ8" s="536"/>
      <c r="DA8" s="537"/>
      <c r="DB8" s="535">
        <v>1.1200000000000001</v>
      </c>
      <c r="DC8" s="536"/>
      <c r="DD8" s="536"/>
      <c r="DE8" s="536"/>
      <c r="DF8" s="536"/>
      <c r="DG8" s="536"/>
      <c r="DH8" s="536"/>
      <c r="DI8" s="537"/>
    </row>
    <row r="9" spans="1:119" ht="18.75" customHeight="1" thickBot="1" x14ac:dyDescent="0.2">
      <c r="A9" s="163"/>
      <c r="B9" s="564" t="s">
        <v>107</v>
      </c>
      <c r="C9" s="565"/>
      <c r="D9" s="565"/>
      <c r="E9" s="565"/>
      <c r="F9" s="565"/>
      <c r="G9" s="565"/>
      <c r="H9" s="565"/>
      <c r="I9" s="565"/>
      <c r="J9" s="565"/>
      <c r="K9" s="483"/>
      <c r="L9" s="566" t="s">
        <v>108</v>
      </c>
      <c r="M9" s="567"/>
      <c r="N9" s="567"/>
      <c r="O9" s="567"/>
      <c r="P9" s="567"/>
      <c r="Q9" s="568"/>
      <c r="R9" s="569">
        <v>93123</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98</v>
      </c>
      <c r="AV9" s="491"/>
      <c r="AW9" s="491"/>
      <c r="AX9" s="491"/>
      <c r="AY9" s="446" t="s">
        <v>111</v>
      </c>
      <c r="AZ9" s="447"/>
      <c r="BA9" s="447"/>
      <c r="BB9" s="447"/>
      <c r="BC9" s="447"/>
      <c r="BD9" s="447"/>
      <c r="BE9" s="447"/>
      <c r="BF9" s="447"/>
      <c r="BG9" s="447"/>
      <c r="BH9" s="447"/>
      <c r="BI9" s="447"/>
      <c r="BJ9" s="447"/>
      <c r="BK9" s="447"/>
      <c r="BL9" s="447"/>
      <c r="BM9" s="448"/>
      <c r="BN9" s="432">
        <v>378597</v>
      </c>
      <c r="BO9" s="433"/>
      <c r="BP9" s="433"/>
      <c r="BQ9" s="433"/>
      <c r="BR9" s="433"/>
      <c r="BS9" s="433"/>
      <c r="BT9" s="433"/>
      <c r="BU9" s="434"/>
      <c r="BV9" s="432">
        <v>62164</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3.3</v>
      </c>
      <c r="CU9" s="430"/>
      <c r="CV9" s="430"/>
      <c r="CW9" s="430"/>
      <c r="CX9" s="430"/>
      <c r="CY9" s="430"/>
      <c r="CZ9" s="430"/>
      <c r="DA9" s="431"/>
      <c r="DB9" s="429">
        <v>3.7</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113</v>
      </c>
      <c r="M10" s="389"/>
      <c r="N10" s="389"/>
      <c r="O10" s="389"/>
      <c r="P10" s="389"/>
      <c r="Q10" s="390"/>
      <c r="R10" s="385">
        <v>89157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1064063</v>
      </c>
      <c r="BO10" s="433"/>
      <c r="BP10" s="433"/>
      <c r="BQ10" s="433"/>
      <c r="BR10" s="433"/>
      <c r="BS10" s="433"/>
      <c r="BT10" s="433"/>
      <c r="BU10" s="434"/>
      <c r="BV10" s="432">
        <v>14747</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93014</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1409565</v>
      </c>
      <c r="BO12" s="433"/>
      <c r="BP12" s="433"/>
      <c r="BQ12" s="433"/>
      <c r="BR12" s="433"/>
      <c r="BS12" s="433"/>
      <c r="BT12" s="433"/>
      <c r="BU12" s="434"/>
      <c r="BV12" s="432">
        <v>343102</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89426</v>
      </c>
      <c r="S13" s="520"/>
      <c r="T13" s="520"/>
      <c r="U13" s="520"/>
      <c r="V13" s="521"/>
      <c r="W13" s="522" t="s">
        <v>131</v>
      </c>
      <c r="X13" s="418"/>
      <c r="Y13" s="418"/>
      <c r="Z13" s="418"/>
      <c r="AA13" s="418"/>
      <c r="AB13" s="419"/>
      <c r="AC13" s="385">
        <v>646</v>
      </c>
      <c r="AD13" s="386"/>
      <c r="AE13" s="386"/>
      <c r="AF13" s="386"/>
      <c r="AG13" s="387"/>
      <c r="AH13" s="385">
        <v>763</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33095</v>
      </c>
      <c r="BO13" s="433"/>
      <c r="BP13" s="433"/>
      <c r="BQ13" s="433"/>
      <c r="BR13" s="433"/>
      <c r="BS13" s="433"/>
      <c r="BT13" s="433"/>
      <c r="BU13" s="434"/>
      <c r="BV13" s="432">
        <v>-266191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0.2</v>
      </c>
      <c r="CU13" s="430"/>
      <c r="CV13" s="430"/>
      <c r="CW13" s="430"/>
      <c r="CX13" s="430"/>
      <c r="CY13" s="430"/>
      <c r="CZ13" s="430"/>
      <c r="DA13" s="431"/>
      <c r="DB13" s="429">
        <v>-0.2</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93016</v>
      </c>
      <c r="S14" s="520"/>
      <c r="T14" s="520"/>
      <c r="U14" s="520"/>
      <c r="V14" s="521"/>
      <c r="W14" s="523"/>
      <c r="X14" s="421"/>
      <c r="Y14" s="421"/>
      <c r="Z14" s="421"/>
      <c r="AA14" s="421"/>
      <c r="AB14" s="422"/>
      <c r="AC14" s="512">
        <v>1.5</v>
      </c>
      <c r="AD14" s="513"/>
      <c r="AE14" s="513"/>
      <c r="AF14" s="513"/>
      <c r="AG14" s="514"/>
      <c r="AH14" s="512">
        <v>1.7</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89590</v>
      </c>
      <c r="S15" s="520"/>
      <c r="T15" s="520"/>
      <c r="U15" s="520"/>
      <c r="V15" s="521"/>
      <c r="W15" s="522" t="s">
        <v>137</v>
      </c>
      <c r="X15" s="418"/>
      <c r="Y15" s="418"/>
      <c r="Z15" s="418"/>
      <c r="AA15" s="418"/>
      <c r="AB15" s="419"/>
      <c r="AC15" s="385">
        <v>17176</v>
      </c>
      <c r="AD15" s="386"/>
      <c r="AE15" s="386"/>
      <c r="AF15" s="386"/>
      <c r="AG15" s="387"/>
      <c r="AH15" s="385">
        <v>18075</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17149503</v>
      </c>
      <c r="BO15" s="462"/>
      <c r="BP15" s="462"/>
      <c r="BQ15" s="462"/>
      <c r="BR15" s="462"/>
      <c r="BS15" s="462"/>
      <c r="BT15" s="462"/>
      <c r="BU15" s="463"/>
      <c r="BV15" s="461">
        <v>16548935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39.299999999999997</v>
      </c>
      <c r="AD16" s="513"/>
      <c r="AE16" s="513"/>
      <c r="AF16" s="513"/>
      <c r="AG16" s="514"/>
      <c r="AH16" s="512">
        <v>41.4</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14880745</v>
      </c>
      <c r="BO16" s="433"/>
      <c r="BP16" s="433"/>
      <c r="BQ16" s="433"/>
      <c r="BR16" s="433"/>
      <c r="BS16" s="433"/>
      <c r="BT16" s="433"/>
      <c r="BU16" s="434"/>
      <c r="BV16" s="432">
        <v>14360372</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25927</v>
      </c>
      <c r="AD17" s="386"/>
      <c r="AE17" s="386"/>
      <c r="AF17" s="386"/>
      <c r="AG17" s="387"/>
      <c r="AH17" s="385">
        <v>24790</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22135846</v>
      </c>
      <c r="BO17" s="433"/>
      <c r="BP17" s="433"/>
      <c r="BQ17" s="433"/>
      <c r="BR17" s="433"/>
      <c r="BS17" s="433"/>
      <c r="BT17" s="433"/>
      <c r="BU17" s="434"/>
      <c r="BV17" s="432">
        <v>21307396</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147</v>
      </c>
      <c r="C18" s="483"/>
      <c r="D18" s="483"/>
      <c r="E18" s="484"/>
      <c r="F18" s="484"/>
      <c r="G18" s="484"/>
      <c r="H18" s="484"/>
      <c r="I18" s="484"/>
      <c r="J18" s="484"/>
      <c r="K18" s="484"/>
      <c r="L18" s="485">
        <v>33.659999999999997</v>
      </c>
      <c r="M18" s="485"/>
      <c r="N18" s="485"/>
      <c r="O18" s="485"/>
      <c r="P18" s="485"/>
      <c r="Q18" s="485"/>
      <c r="R18" s="486"/>
      <c r="S18" s="486"/>
      <c r="T18" s="486"/>
      <c r="U18" s="486"/>
      <c r="V18" s="487"/>
      <c r="W18" s="503"/>
      <c r="X18" s="504"/>
      <c r="Y18" s="504"/>
      <c r="Z18" s="504"/>
      <c r="AA18" s="504"/>
      <c r="AB18" s="528"/>
      <c r="AC18" s="402">
        <v>59.3</v>
      </c>
      <c r="AD18" s="403"/>
      <c r="AE18" s="403"/>
      <c r="AF18" s="403"/>
      <c r="AG18" s="488"/>
      <c r="AH18" s="402">
        <v>56.8</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20324217</v>
      </c>
      <c r="BO18" s="433"/>
      <c r="BP18" s="433"/>
      <c r="BQ18" s="433"/>
      <c r="BR18" s="433"/>
      <c r="BS18" s="433"/>
      <c r="BT18" s="433"/>
      <c r="BU18" s="434"/>
      <c r="BV18" s="432">
        <v>18101076</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149</v>
      </c>
      <c r="C19" s="483"/>
      <c r="D19" s="483"/>
      <c r="E19" s="484"/>
      <c r="F19" s="484"/>
      <c r="G19" s="484"/>
      <c r="H19" s="484"/>
      <c r="I19" s="484"/>
      <c r="J19" s="484"/>
      <c r="K19" s="484"/>
      <c r="L19" s="492">
        <v>2767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32608024</v>
      </c>
      <c r="BO19" s="433"/>
      <c r="BP19" s="433"/>
      <c r="BQ19" s="433"/>
      <c r="BR19" s="433"/>
      <c r="BS19" s="433"/>
      <c r="BT19" s="433"/>
      <c r="BU19" s="434"/>
      <c r="BV19" s="432">
        <v>27466969</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151</v>
      </c>
      <c r="C20" s="483"/>
      <c r="D20" s="483"/>
      <c r="E20" s="484"/>
      <c r="F20" s="484"/>
      <c r="G20" s="484"/>
      <c r="H20" s="484"/>
      <c r="I20" s="484"/>
      <c r="J20" s="484"/>
      <c r="K20" s="484"/>
      <c r="L20" s="492">
        <v>38310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8224011</v>
      </c>
      <c r="BO22" s="462"/>
      <c r="BP22" s="462"/>
      <c r="BQ22" s="462"/>
      <c r="BR22" s="462"/>
      <c r="BS22" s="462"/>
      <c r="BT22" s="462"/>
      <c r="BU22" s="463"/>
      <c r="BV22" s="461">
        <v>8573310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4107205</v>
      </c>
      <c r="BO23" s="433"/>
      <c r="BP23" s="433"/>
      <c r="BQ23" s="433"/>
      <c r="BR23" s="433"/>
      <c r="BS23" s="433"/>
      <c r="BT23" s="433"/>
      <c r="BU23" s="434"/>
      <c r="BV23" s="432">
        <v>4387466</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161</v>
      </c>
      <c r="F24" s="389"/>
      <c r="G24" s="389"/>
      <c r="H24" s="389"/>
      <c r="I24" s="389"/>
      <c r="J24" s="389"/>
      <c r="K24" s="390"/>
      <c r="L24" s="385">
        <v>1</v>
      </c>
      <c r="M24" s="386"/>
      <c r="N24" s="386"/>
      <c r="O24" s="386"/>
      <c r="P24" s="387"/>
      <c r="Q24" s="385">
        <v>10530</v>
      </c>
      <c r="R24" s="386"/>
      <c r="S24" s="386"/>
      <c r="T24" s="386"/>
      <c r="U24" s="386"/>
      <c r="V24" s="387"/>
      <c r="W24" s="475"/>
      <c r="X24" s="412"/>
      <c r="Y24" s="413"/>
      <c r="Z24" s="388" t="s">
        <v>162</v>
      </c>
      <c r="AA24" s="389"/>
      <c r="AB24" s="389"/>
      <c r="AC24" s="389"/>
      <c r="AD24" s="389"/>
      <c r="AE24" s="389"/>
      <c r="AF24" s="389"/>
      <c r="AG24" s="390"/>
      <c r="AH24" s="385">
        <v>663</v>
      </c>
      <c r="AI24" s="386"/>
      <c r="AJ24" s="386"/>
      <c r="AK24" s="386"/>
      <c r="AL24" s="387"/>
      <c r="AM24" s="385">
        <v>1947894</v>
      </c>
      <c r="AN24" s="386"/>
      <c r="AO24" s="386"/>
      <c r="AP24" s="386"/>
      <c r="AQ24" s="386"/>
      <c r="AR24" s="387"/>
      <c r="AS24" s="385">
        <v>2938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8210204</v>
      </c>
      <c r="BO24" s="433"/>
      <c r="BP24" s="433"/>
      <c r="BQ24" s="433"/>
      <c r="BR24" s="433"/>
      <c r="BS24" s="433"/>
      <c r="BT24" s="433"/>
      <c r="BU24" s="434"/>
      <c r="BV24" s="432">
        <v>8522761</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164</v>
      </c>
      <c r="F25" s="389"/>
      <c r="G25" s="389"/>
      <c r="H25" s="389"/>
      <c r="I25" s="389"/>
      <c r="J25" s="389"/>
      <c r="K25" s="390"/>
      <c r="L25" s="385">
        <v>2</v>
      </c>
      <c r="M25" s="386"/>
      <c r="N25" s="386"/>
      <c r="O25" s="386"/>
      <c r="P25" s="387"/>
      <c r="Q25" s="385">
        <v>8700</v>
      </c>
      <c r="R25" s="386"/>
      <c r="S25" s="386"/>
      <c r="T25" s="386"/>
      <c r="U25" s="386"/>
      <c r="V25" s="387"/>
      <c r="W25" s="475"/>
      <c r="X25" s="412"/>
      <c r="Y25" s="413"/>
      <c r="Z25" s="388" t="s">
        <v>165</v>
      </c>
      <c r="AA25" s="389"/>
      <c r="AB25" s="389"/>
      <c r="AC25" s="389"/>
      <c r="AD25" s="389"/>
      <c r="AE25" s="389"/>
      <c r="AF25" s="389"/>
      <c r="AG25" s="390"/>
      <c r="AH25" s="385">
        <v>104</v>
      </c>
      <c r="AI25" s="386"/>
      <c r="AJ25" s="386"/>
      <c r="AK25" s="386"/>
      <c r="AL25" s="387"/>
      <c r="AM25" s="385">
        <v>306384</v>
      </c>
      <c r="AN25" s="386"/>
      <c r="AO25" s="386"/>
      <c r="AP25" s="386"/>
      <c r="AQ25" s="386"/>
      <c r="AR25" s="387"/>
      <c r="AS25" s="385">
        <v>2946</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3249426</v>
      </c>
      <c r="BO25" s="462"/>
      <c r="BP25" s="462"/>
      <c r="BQ25" s="462"/>
      <c r="BR25" s="462"/>
      <c r="BS25" s="462"/>
      <c r="BT25" s="462"/>
      <c r="BU25" s="463"/>
      <c r="BV25" s="461">
        <v>3171822</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167</v>
      </c>
      <c r="F26" s="389"/>
      <c r="G26" s="389"/>
      <c r="H26" s="389"/>
      <c r="I26" s="389"/>
      <c r="J26" s="389"/>
      <c r="K26" s="390"/>
      <c r="L26" s="385">
        <v>1</v>
      </c>
      <c r="M26" s="386"/>
      <c r="N26" s="386"/>
      <c r="O26" s="386"/>
      <c r="P26" s="387"/>
      <c r="Q26" s="385">
        <v>7820</v>
      </c>
      <c r="R26" s="386"/>
      <c r="S26" s="386"/>
      <c r="T26" s="386"/>
      <c r="U26" s="386"/>
      <c r="V26" s="387"/>
      <c r="W26" s="475"/>
      <c r="X26" s="412"/>
      <c r="Y26" s="413"/>
      <c r="Z26" s="388" t="s">
        <v>168</v>
      </c>
      <c r="AA26" s="443"/>
      <c r="AB26" s="443"/>
      <c r="AC26" s="443"/>
      <c r="AD26" s="443"/>
      <c r="AE26" s="443"/>
      <c r="AF26" s="443"/>
      <c r="AG26" s="444"/>
      <c r="AH26" s="385">
        <v>40</v>
      </c>
      <c r="AI26" s="386"/>
      <c r="AJ26" s="386"/>
      <c r="AK26" s="386"/>
      <c r="AL26" s="387"/>
      <c r="AM26" s="385">
        <v>87320</v>
      </c>
      <c r="AN26" s="386"/>
      <c r="AO26" s="386"/>
      <c r="AP26" s="386"/>
      <c r="AQ26" s="386"/>
      <c r="AR26" s="387"/>
      <c r="AS26" s="385">
        <v>2183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170</v>
      </c>
      <c r="F27" s="389"/>
      <c r="G27" s="389"/>
      <c r="H27" s="389"/>
      <c r="I27" s="389"/>
      <c r="J27" s="389"/>
      <c r="K27" s="390"/>
      <c r="L27" s="385">
        <v>1</v>
      </c>
      <c r="M27" s="386"/>
      <c r="N27" s="386"/>
      <c r="O27" s="386"/>
      <c r="P27" s="387"/>
      <c r="Q27" s="385">
        <v>5450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174</v>
      </c>
      <c r="F28" s="389"/>
      <c r="G28" s="389"/>
      <c r="H28" s="389"/>
      <c r="I28" s="389"/>
      <c r="J28" s="389"/>
      <c r="K28" s="390"/>
      <c r="L28" s="385">
        <v>1</v>
      </c>
      <c r="M28" s="386"/>
      <c r="N28" s="386"/>
      <c r="O28" s="386"/>
      <c r="P28" s="387"/>
      <c r="Q28" s="385">
        <v>4920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5688059</v>
      </c>
      <c r="BO28" s="462"/>
      <c r="BP28" s="462"/>
      <c r="BQ28" s="462"/>
      <c r="BR28" s="462"/>
      <c r="BS28" s="462"/>
      <c r="BT28" s="462"/>
      <c r="BU28" s="463"/>
      <c r="BV28" s="461">
        <v>6033561</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177</v>
      </c>
      <c r="F29" s="389"/>
      <c r="G29" s="389"/>
      <c r="H29" s="389"/>
      <c r="I29" s="389"/>
      <c r="J29" s="389"/>
      <c r="K29" s="390"/>
      <c r="L29" s="385">
        <v>17</v>
      </c>
      <c r="M29" s="386"/>
      <c r="N29" s="386"/>
      <c r="O29" s="386"/>
      <c r="P29" s="387"/>
      <c r="Q29" s="385">
        <v>4580</v>
      </c>
      <c r="R29" s="386"/>
      <c r="S29" s="386"/>
      <c r="T29" s="386"/>
      <c r="U29" s="386"/>
      <c r="V29" s="387"/>
      <c r="W29" s="476"/>
      <c r="X29" s="477"/>
      <c r="Y29" s="478"/>
      <c r="Z29" s="388" t="s">
        <v>178</v>
      </c>
      <c r="AA29" s="389"/>
      <c r="AB29" s="389"/>
      <c r="AC29" s="389"/>
      <c r="AD29" s="389"/>
      <c r="AE29" s="389"/>
      <c r="AF29" s="389"/>
      <c r="AG29" s="390"/>
      <c r="AH29" s="385">
        <v>664</v>
      </c>
      <c r="AI29" s="386"/>
      <c r="AJ29" s="386"/>
      <c r="AK29" s="386"/>
      <c r="AL29" s="387"/>
      <c r="AM29" s="385">
        <v>1951776</v>
      </c>
      <c r="AN29" s="386"/>
      <c r="AO29" s="386"/>
      <c r="AP29" s="386"/>
      <c r="AQ29" s="386"/>
      <c r="AR29" s="387"/>
      <c r="AS29" s="385">
        <v>2939</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541270</v>
      </c>
      <c r="BO29" s="433"/>
      <c r="BP29" s="433"/>
      <c r="BQ29" s="433"/>
      <c r="BR29" s="433"/>
      <c r="BS29" s="433"/>
      <c r="BT29" s="433"/>
      <c r="BU29" s="434"/>
      <c r="BV29" s="432">
        <v>341133</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96.5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7292646</v>
      </c>
      <c r="BO30" s="467"/>
      <c r="BP30" s="467"/>
      <c r="BQ30" s="467"/>
      <c r="BR30" s="467"/>
      <c r="BS30" s="467"/>
      <c r="BT30" s="467"/>
      <c r="BU30" s="468"/>
      <c r="BV30" s="466">
        <v>5074151</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6</v>
      </c>
      <c r="BX34" s="380"/>
      <c r="BY34" s="381" t="str">
        <f>IF('各会計、関係団体の財政状況及び健全化判断比率'!B68="","",'各会計、関係団体の財政状況及び健全化判断比率'!B68)</f>
        <v>東部知多衛生組合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後期高齢者医療事業特別会計</v>
      </c>
      <c r="X35" s="381"/>
      <c r="Y35" s="381"/>
      <c r="Z35" s="381"/>
      <c r="AA35" s="381"/>
      <c r="AB35" s="381"/>
      <c r="AC35" s="381"/>
      <c r="AD35" s="381"/>
      <c r="AE35" s="381"/>
      <c r="AF35" s="381"/>
      <c r="AG35" s="381"/>
      <c r="AH35" s="381"/>
      <c r="AI35" s="381"/>
      <c r="AJ35" s="381"/>
      <c r="AK35" s="381"/>
      <c r="AL35" s="163"/>
      <c r="AM35" s="380">
        <f t="shared" ref="AM35:AM43" si="0">IF(AO35="","",AM34+1)</f>
        <v>5</v>
      </c>
      <c r="AN35" s="380"/>
      <c r="AO35" s="381" t="str">
        <f>IF('各会計、関係団体の財政状況及び健全化判断比率'!B31="","",'各会計、関係団体の財政状況及び健全化判断比率'!B31)</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7</v>
      </c>
      <c r="BX35" s="380"/>
      <c r="BY35" s="381" t="str">
        <f>IF('各会計、関係団体の財政状況及び健全化判断比率'!B69="","",'各会計、関係団体の財政状況及び健全化判断比率'!B69)</f>
        <v>知北平和公園組合（一般会計）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8</v>
      </c>
      <c r="BX36" s="380"/>
      <c r="BY36" s="381" t="str">
        <f>IF('各会計、関係団体の財政状況及び健全化判断比率'!B70="","",'各会計、関係団体の財政状況及び健全化判断比率'!B70)</f>
        <v>知北平和公園組合（霊園事業特別会計）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9</v>
      </c>
      <c r="BX37" s="380"/>
      <c r="BY37" s="381" t="str">
        <f>IF('各会計、関係団体の財政状況及び健全化判断比率'!B71="","",'各会計、関係団体の財政状況及び健全化判断比率'!B71)</f>
        <v>知多北部広域連合（一般会計）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10</v>
      </c>
      <c r="BX38" s="380"/>
      <c r="BY38" s="381" t="str">
        <f>IF('各会計、関係団体の財政状況及び健全化判断比率'!B72="","",'各会計、関係団体の財政状況及び健全化判断比率'!B72)</f>
        <v>知多北部広域連合（介護保険事業特別会計）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11</v>
      </c>
      <c r="BX39" s="380"/>
      <c r="BY39" s="381" t="str">
        <f>IF('各会計、関係団体の財政状況及び健全化判断比率'!B73="","",'各会計、関係団体の財政状況及び健全化判断比率'!B73)</f>
        <v>愛知県後期高齢者医療広域連合（一般会計）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12</v>
      </c>
      <c r="BX40" s="380"/>
      <c r="BY40" s="381" t="str">
        <f>IF('各会計、関係団体の財政状況及び健全化判断比率'!B74="","",'各会計、関係団体の財政状況及び健全化判断比率'!B74)</f>
        <v>愛知県後期高齢者医療広域連合（後期高齢者医療特別会計）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5L6L1JHMHUT34JgoX0/Ca4JxYqLYoV2hYQf6rBL7EBumVe5R1QryBwtJsBEmNBEqvA+nk5u7BU0N4V8k6KHkQg==" saltValue="gFhhOmBuVAns5E/UGLzb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21217326</v>
      </c>
      <c r="S5" s="690"/>
      <c r="T5" s="690"/>
      <c r="U5" s="690"/>
      <c r="V5" s="690"/>
      <c r="W5" s="690"/>
      <c r="X5" s="690"/>
      <c r="Y5" s="715"/>
      <c r="Z5" s="728">
        <v>45.7</v>
      </c>
      <c r="AA5" s="728"/>
      <c r="AB5" s="728"/>
      <c r="AC5" s="728"/>
      <c r="AD5" s="729">
        <v>19780855</v>
      </c>
      <c r="AE5" s="729"/>
      <c r="AF5" s="729"/>
      <c r="AG5" s="729"/>
      <c r="AH5" s="729"/>
      <c r="AI5" s="729"/>
      <c r="AJ5" s="729"/>
      <c r="AK5" s="729"/>
      <c r="AL5" s="716">
        <v>81.3</v>
      </c>
      <c r="AM5" s="698"/>
      <c r="AN5" s="698"/>
      <c r="AO5" s="717"/>
      <c r="AP5" s="692" t="s">
        <v>217</v>
      </c>
      <c r="AQ5" s="693"/>
      <c r="AR5" s="693"/>
      <c r="AS5" s="693"/>
      <c r="AT5" s="693"/>
      <c r="AU5" s="693"/>
      <c r="AV5" s="693"/>
      <c r="AW5" s="693"/>
      <c r="AX5" s="693"/>
      <c r="AY5" s="693"/>
      <c r="AZ5" s="693"/>
      <c r="BA5" s="693"/>
      <c r="BB5" s="693"/>
      <c r="BC5" s="693"/>
      <c r="BD5" s="693"/>
      <c r="BE5" s="693"/>
      <c r="BF5" s="694"/>
      <c r="BG5" s="634">
        <v>19770218</v>
      </c>
      <c r="BH5" s="635"/>
      <c r="BI5" s="635"/>
      <c r="BJ5" s="635"/>
      <c r="BK5" s="635"/>
      <c r="BL5" s="635"/>
      <c r="BM5" s="635"/>
      <c r="BN5" s="636"/>
      <c r="BO5" s="672">
        <v>93.2</v>
      </c>
      <c r="BP5" s="672"/>
      <c r="BQ5" s="672"/>
      <c r="BR5" s="672"/>
      <c r="BS5" s="673" t="s">
        <v>122</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226591</v>
      </c>
      <c r="S6" s="635"/>
      <c r="T6" s="635"/>
      <c r="U6" s="635"/>
      <c r="V6" s="635"/>
      <c r="W6" s="635"/>
      <c r="X6" s="635"/>
      <c r="Y6" s="636"/>
      <c r="Z6" s="672">
        <v>0.5</v>
      </c>
      <c r="AA6" s="672"/>
      <c r="AB6" s="672"/>
      <c r="AC6" s="672"/>
      <c r="AD6" s="673">
        <v>226591</v>
      </c>
      <c r="AE6" s="673"/>
      <c r="AF6" s="673"/>
      <c r="AG6" s="673"/>
      <c r="AH6" s="673"/>
      <c r="AI6" s="673"/>
      <c r="AJ6" s="673"/>
      <c r="AK6" s="673"/>
      <c r="AL6" s="637">
        <v>0.9</v>
      </c>
      <c r="AM6" s="638"/>
      <c r="AN6" s="638"/>
      <c r="AO6" s="674"/>
      <c r="AP6" s="631" t="s">
        <v>222</v>
      </c>
      <c r="AQ6" s="632"/>
      <c r="AR6" s="632"/>
      <c r="AS6" s="632"/>
      <c r="AT6" s="632"/>
      <c r="AU6" s="632"/>
      <c r="AV6" s="632"/>
      <c r="AW6" s="632"/>
      <c r="AX6" s="632"/>
      <c r="AY6" s="632"/>
      <c r="AZ6" s="632"/>
      <c r="BA6" s="632"/>
      <c r="BB6" s="632"/>
      <c r="BC6" s="632"/>
      <c r="BD6" s="632"/>
      <c r="BE6" s="632"/>
      <c r="BF6" s="633"/>
      <c r="BG6" s="634">
        <v>19770218</v>
      </c>
      <c r="BH6" s="635"/>
      <c r="BI6" s="635"/>
      <c r="BJ6" s="635"/>
      <c r="BK6" s="635"/>
      <c r="BL6" s="635"/>
      <c r="BM6" s="635"/>
      <c r="BN6" s="636"/>
      <c r="BO6" s="672">
        <v>93.2</v>
      </c>
      <c r="BP6" s="672"/>
      <c r="BQ6" s="672"/>
      <c r="BR6" s="672"/>
      <c r="BS6" s="673" t="s">
        <v>122</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255723</v>
      </c>
      <c r="CS6" s="635"/>
      <c r="CT6" s="635"/>
      <c r="CU6" s="635"/>
      <c r="CV6" s="635"/>
      <c r="CW6" s="635"/>
      <c r="CX6" s="635"/>
      <c r="CY6" s="636"/>
      <c r="CZ6" s="716">
        <v>0.6</v>
      </c>
      <c r="DA6" s="698"/>
      <c r="DB6" s="698"/>
      <c r="DC6" s="718"/>
      <c r="DD6" s="640" t="s">
        <v>122</v>
      </c>
      <c r="DE6" s="635"/>
      <c r="DF6" s="635"/>
      <c r="DG6" s="635"/>
      <c r="DH6" s="635"/>
      <c r="DI6" s="635"/>
      <c r="DJ6" s="635"/>
      <c r="DK6" s="635"/>
      <c r="DL6" s="635"/>
      <c r="DM6" s="635"/>
      <c r="DN6" s="635"/>
      <c r="DO6" s="635"/>
      <c r="DP6" s="636"/>
      <c r="DQ6" s="640">
        <v>255723</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10112</v>
      </c>
      <c r="S7" s="635"/>
      <c r="T7" s="635"/>
      <c r="U7" s="635"/>
      <c r="V7" s="635"/>
      <c r="W7" s="635"/>
      <c r="X7" s="635"/>
      <c r="Y7" s="636"/>
      <c r="Z7" s="672">
        <v>0</v>
      </c>
      <c r="AA7" s="672"/>
      <c r="AB7" s="672"/>
      <c r="AC7" s="672"/>
      <c r="AD7" s="673">
        <v>10112</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10008601</v>
      </c>
      <c r="BH7" s="635"/>
      <c r="BI7" s="635"/>
      <c r="BJ7" s="635"/>
      <c r="BK7" s="635"/>
      <c r="BL7" s="635"/>
      <c r="BM7" s="635"/>
      <c r="BN7" s="636"/>
      <c r="BO7" s="672">
        <v>47.2</v>
      </c>
      <c r="BP7" s="672"/>
      <c r="BQ7" s="672"/>
      <c r="BR7" s="672"/>
      <c r="BS7" s="673" t="s">
        <v>122</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6505982</v>
      </c>
      <c r="CS7" s="635"/>
      <c r="CT7" s="635"/>
      <c r="CU7" s="635"/>
      <c r="CV7" s="635"/>
      <c r="CW7" s="635"/>
      <c r="CX7" s="635"/>
      <c r="CY7" s="636"/>
      <c r="CZ7" s="672">
        <v>14.8</v>
      </c>
      <c r="DA7" s="672"/>
      <c r="DB7" s="672"/>
      <c r="DC7" s="672"/>
      <c r="DD7" s="640">
        <v>293560</v>
      </c>
      <c r="DE7" s="635"/>
      <c r="DF7" s="635"/>
      <c r="DG7" s="635"/>
      <c r="DH7" s="635"/>
      <c r="DI7" s="635"/>
      <c r="DJ7" s="635"/>
      <c r="DK7" s="635"/>
      <c r="DL7" s="635"/>
      <c r="DM7" s="635"/>
      <c r="DN7" s="635"/>
      <c r="DO7" s="635"/>
      <c r="DP7" s="636"/>
      <c r="DQ7" s="640">
        <v>5831125</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207100</v>
      </c>
      <c r="S8" s="635"/>
      <c r="T8" s="635"/>
      <c r="U8" s="635"/>
      <c r="V8" s="635"/>
      <c r="W8" s="635"/>
      <c r="X8" s="635"/>
      <c r="Y8" s="636"/>
      <c r="Z8" s="672">
        <v>0.4</v>
      </c>
      <c r="AA8" s="672"/>
      <c r="AB8" s="672"/>
      <c r="AC8" s="672"/>
      <c r="AD8" s="673">
        <v>207100</v>
      </c>
      <c r="AE8" s="673"/>
      <c r="AF8" s="673"/>
      <c r="AG8" s="673"/>
      <c r="AH8" s="673"/>
      <c r="AI8" s="673"/>
      <c r="AJ8" s="673"/>
      <c r="AK8" s="673"/>
      <c r="AL8" s="637">
        <v>0.9</v>
      </c>
      <c r="AM8" s="638"/>
      <c r="AN8" s="638"/>
      <c r="AO8" s="674"/>
      <c r="AP8" s="631" t="s">
        <v>228</v>
      </c>
      <c r="AQ8" s="632"/>
      <c r="AR8" s="632"/>
      <c r="AS8" s="632"/>
      <c r="AT8" s="632"/>
      <c r="AU8" s="632"/>
      <c r="AV8" s="632"/>
      <c r="AW8" s="632"/>
      <c r="AX8" s="632"/>
      <c r="AY8" s="632"/>
      <c r="AZ8" s="632"/>
      <c r="BA8" s="632"/>
      <c r="BB8" s="632"/>
      <c r="BC8" s="632"/>
      <c r="BD8" s="632"/>
      <c r="BE8" s="632"/>
      <c r="BF8" s="633"/>
      <c r="BG8" s="634">
        <v>152790</v>
      </c>
      <c r="BH8" s="635"/>
      <c r="BI8" s="635"/>
      <c r="BJ8" s="635"/>
      <c r="BK8" s="635"/>
      <c r="BL8" s="635"/>
      <c r="BM8" s="635"/>
      <c r="BN8" s="636"/>
      <c r="BO8" s="672">
        <v>0.7</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15779120</v>
      </c>
      <c r="CS8" s="635"/>
      <c r="CT8" s="635"/>
      <c r="CU8" s="635"/>
      <c r="CV8" s="635"/>
      <c r="CW8" s="635"/>
      <c r="CX8" s="635"/>
      <c r="CY8" s="636"/>
      <c r="CZ8" s="672">
        <v>36</v>
      </c>
      <c r="DA8" s="672"/>
      <c r="DB8" s="672"/>
      <c r="DC8" s="672"/>
      <c r="DD8" s="640">
        <v>629814</v>
      </c>
      <c r="DE8" s="635"/>
      <c r="DF8" s="635"/>
      <c r="DG8" s="635"/>
      <c r="DH8" s="635"/>
      <c r="DI8" s="635"/>
      <c r="DJ8" s="635"/>
      <c r="DK8" s="635"/>
      <c r="DL8" s="635"/>
      <c r="DM8" s="635"/>
      <c r="DN8" s="635"/>
      <c r="DO8" s="635"/>
      <c r="DP8" s="636"/>
      <c r="DQ8" s="640">
        <v>8899146</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274654</v>
      </c>
      <c r="S9" s="635"/>
      <c r="T9" s="635"/>
      <c r="U9" s="635"/>
      <c r="V9" s="635"/>
      <c r="W9" s="635"/>
      <c r="X9" s="635"/>
      <c r="Y9" s="636"/>
      <c r="Z9" s="672">
        <v>0.6</v>
      </c>
      <c r="AA9" s="672"/>
      <c r="AB9" s="672"/>
      <c r="AC9" s="672"/>
      <c r="AD9" s="673">
        <v>274654</v>
      </c>
      <c r="AE9" s="673"/>
      <c r="AF9" s="673"/>
      <c r="AG9" s="673"/>
      <c r="AH9" s="673"/>
      <c r="AI9" s="673"/>
      <c r="AJ9" s="673"/>
      <c r="AK9" s="673"/>
      <c r="AL9" s="637">
        <v>1.1000000000000001</v>
      </c>
      <c r="AM9" s="638"/>
      <c r="AN9" s="638"/>
      <c r="AO9" s="674"/>
      <c r="AP9" s="631" t="s">
        <v>231</v>
      </c>
      <c r="AQ9" s="632"/>
      <c r="AR9" s="632"/>
      <c r="AS9" s="632"/>
      <c r="AT9" s="632"/>
      <c r="AU9" s="632"/>
      <c r="AV9" s="632"/>
      <c r="AW9" s="632"/>
      <c r="AX9" s="632"/>
      <c r="AY9" s="632"/>
      <c r="AZ9" s="632"/>
      <c r="BA9" s="632"/>
      <c r="BB9" s="632"/>
      <c r="BC9" s="632"/>
      <c r="BD9" s="632"/>
      <c r="BE9" s="632"/>
      <c r="BF9" s="633"/>
      <c r="BG9" s="634">
        <v>6668208</v>
      </c>
      <c r="BH9" s="635"/>
      <c r="BI9" s="635"/>
      <c r="BJ9" s="635"/>
      <c r="BK9" s="635"/>
      <c r="BL9" s="635"/>
      <c r="BM9" s="635"/>
      <c r="BN9" s="636"/>
      <c r="BO9" s="672">
        <v>31.4</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3347287</v>
      </c>
      <c r="CS9" s="635"/>
      <c r="CT9" s="635"/>
      <c r="CU9" s="635"/>
      <c r="CV9" s="635"/>
      <c r="CW9" s="635"/>
      <c r="CX9" s="635"/>
      <c r="CY9" s="636"/>
      <c r="CZ9" s="672">
        <v>7.6</v>
      </c>
      <c r="DA9" s="672"/>
      <c r="DB9" s="672"/>
      <c r="DC9" s="672"/>
      <c r="DD9" s="640">
        <v>70102</v>
      </c>
      <c r="DE9" s="635"/>
      <c r="DF9" s="635"/>
      <c r="DG9" s="635"/>
      <c r="DH9" s="635"/>
      <c r="DI9" s="635"/>
      <c r="DJ9" s="635"/>
      <c r="DK9" s="635"/>
      <c r="DL9" s="635"/>
      <c r="DM9" s="635"/>
      <c r="DN9" s="635"/>
      <c r="DO9" s="635"/>
      <c r="DP9" s="636"/>
      <c r="DQ9" s="640">
        <v>2783870</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251758</v>
      </c>
      <c r="BH10" s="635"/>
      <c r="BI10" s="635"/>
      <c r="BJ10" s="635"/>
      <c r="BK10" s="635"/>
      <c r="BL10" s="635"/>
      <c r="BM10" s="635"/>
      <c r="BN10" s="636"/>
      <c r="BO10" s="672">
        <v>1.2</v>
      </c>
      <c r="BP10" s="672"/>
      <c r="BQ10" s="672"/>
      <c r="BR10" s="672"/>
      <c r="BS10" s="673" t="s">
        <v>122</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426770</v>
      </c>
      <c r="CS10" s="635"/>
      <c r="CT10" s="635"/>
      <c r="CU10" s="635"/>
      <c r="CV10" s="635"/>
      <c r="CW10" s="635"/>
      <c r="CX10" s="635"/>
      <c r="CY10" s="636"/>
      <c r="CZ10" s="672">
        <v>1</v>
      </c>
      <c r="DA10" s="672"/>
      <c r="DB10" s="672"/>
      <c r="DC10" s="672"/>
      <c r="DD10" s="640">
        <v>112860</v>
      </c>
      <c r="DE10" s="635"/>
      <c r="DF10" s="635"/>
      <c r="DG10" s="635"/>
      <c r="DH10" s="635"/>
      <c r="DI10" s="635"/>
      <c r="DJ10" s="635"/>
      <c r="DK10" s="635"/>
      <c r="DL10" s="635"/>
      <c r="DM10" s="635"/>
      <c r="DN10" s="635"/>
      <c r="DO10" s="635"/>
      <c r="DP10" s="636"/>
      <c r="DQ10" s="640">
        <v>387348</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2519807</v>
      </c>
      <c r="S11" s="635"/>
      <c r="T11" s="635"/>
      <c r="U11" s="635"/>
      <c r="V11" s="635"/>
      <c r="W11" s="635"/>
      <c r="X11" s="635"/>
      <c r="Y11" s="636"/>
      <c r="Z11" s="637">
        <v>5.4</v>
      </c>
      <c r="AA11" s="638"/>
      <c r="AB11" s="638"/>
      <c r="AC11" s="639"/>
      <c r="AD11" s="640">
        <v>2519807</v>
      </c>
      <c r="AE11" s="635"/>
      <c r="AF11" s="635"/>
      <c r="AG11" s="635"/>
      <c r="AH11" s="635"/>
      <c r="AI11" s="635"/>
      <c r="AJ11" s="635"/>
      <c r="AK11" s="636"/>
      <c r="AL11" s="637">
        <v>10.4</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2935845</v>
      </c>
      <c r="BH11" s="635"/>
      <c r="BI11" s="635"/>
      <c r="BJ11" s="635"/>
      <c r="BK11" s="635"/>
      <c r="BL11" s="635"/>
      <c r="BM11" s="635"/>
      <c r="BN11" s="636"/>
      <c r="BO11" s="672">
        <v>13.8</v>
      </c>
      <c r="BP11" s="672"/>
      <c r="BQ11" s="672"/>
      <c r="BR11" s="672"/>
      <c r="BS11" s="673" t="s">
        <v>122</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280228</v>
      </c>
      <c r="CS11" s="635"/>
      <c r="CT11" s="635"/>
      <c r="CU11" s="635"/>
      <c r="CV11" s="635"/>
      <c r="CW11" s="635"/>
      <c r="CX11" s="635"/>
      <c r="CY11" s="636"/>
      <c r="CZ11" s="672">
        <v>0.6</v>
      </c>
      <c r="DA11" s="672"/>
      <c r="DB11" s="672"/>
      <c r="DC11" s="672"/>
      <c r="DD11" s="640">
        <v>93854</v>
      </c>
      <c r="DE11" s="635"/>
      <c r="DF11" s="635"/>
      <c r="DG11" s="635"/>
      <c r="DH11" s="635"/>
      <c r="DI11" s="635"/>
      <c r="DJ11" s="635"/>
      <c r="DK11" s="635"/>
      <c r="DL11" s="635"/>
      <c r="DM11" s="635"/>
      <c r="DN11" s="635"/>
      <c r="DO11" s="635"/>
      <c r="DP11" s="636"/>
      <c r="DQ11" s="640">
        <v>217502</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8995552</v>
      </c>
      <c r="BH12" s="635"/>
      <c r="BI12" s="635"/>
      <c r="BJ12" s="635"/>
      <c r="BK12" s="635"/>
      <c r="BL12" s="635"/>
      <c r="BM12" s="635"/>
      <c r="BN12" s="636"/>
      <c r="BO12" s="672">
        <v>42.4</v>
      </c>
      <c r="BP12" s="672"/>
      <c r="BQ12" s="672"/>
      <c r="BR12" s="672"/>
      <c r="BS12" s="673" t="s">
        <v>122</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4148357</v>
      </c>
      <c r="CS12" s="635"/>
      <c r="CT12" s="635"/>
      <c r="CU12" s="635"/>
      <c r="CV12" s="635"/>
      <c r="CW12" s="635"/>
      <c r="CX12" s="635"/>
      <c r="CY12" s="636"/>
      <c r="CZ12" s="672">
        <v>9.5</v>
      </c>
      <c r="DA12" s="672"/>
      <c r="DB12" s="672"/>
      <c r="DC12" s="672"/>
      <c r="DD12" s="640" t="s">
        <v>122</v>
      </c>
      <c r="DE12" s="635"/>
      <c r="DF12" s="635"/>
      <c r="DG12" s="635"/>
      <c r="DH12" s="635"/>
      <c r="DI12" s="635"/>
      <c r="DJ12" s="635"/>
      <c r="DK12" s="635"/>
      <c r="DL12" s="635"/>
      <c r="DM12" s="635"/>
      <c r="DN12" s="635"/>
      <c r="DO12" s="635"/>
      <c r="DP12" s="636"/>
      <c r="DQ12" s="640">
        <v>1590709</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v>3265</v>
      </c>
      <c r="S13" s="635"/>
      <c r="T13" s="635"/>
      <c r="U13" s="635"/>
      <c r="V13" s="635"/>
      <c r="W13" s="635"/>
      <c r="X13" s="635"/>
      <c r="Y13" s="636"/>
      <c r="Z13" s="672">
        <v>0</v>
      </c>
      <c r="AA13" s="672"/>
      <c r="AB13" s="672"/>
      <c r="AC13" s="672"/>
      <c r="AD13" s="673">
        <v>3265</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8978373</v>
      </c>
      <c r="BH13" s="635"/>
      <c r="BI13" s="635"/>
      <c r="BJ13" s="635"/>
      <c r="BK13" s="635"/>
      <c r="BL13" s="635"/>
      <c r="BM13" s="635"/>
      <c r="BN13" s="636"/>
      <c r="BO13" s="672">
        <v>42.3</v>
      </c>
      <c r="BP13" s="672"/>
      <c r="BQ13" s="672"/>
      <c r="BR13" s="672"/>
      <c r="BS13" s="673" t="s">
        <v>122</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4657082</v>
      </c>
      <c r="CS13" s="635"/>
      <c r="CT13" s="635"/>
      <c r="CU13" s="635"/>
      <c r="CV13" s="635"/>
      <c r="CW13" s="635"/>
      <c r="CX13" s="635"/>
      <c r="CY13" s="636"/>
      <c r="CZ13" s="672">
        <v>10.6</v>
      </c>
      <c r="DA13" s="672"/>
      <c r="DB13" s="672"/>
      <c r="DC13" s="672"/>
      <c r="DD13" s="640">
        <v>1851074</v>
      </c>
      <c r="DE13" s="635"/>
      <c r="DF13" s="635"/>
      <c r="DG13" s="635"/>
      <c r="DH13" s="635"/>
      <c r="DI13" s="635"/>
      <c r="DJ13" s="635"/>
      <c r="DK13" s="635"/>
      <c r="DL13" s="635"/>
      <c r="DM13" s="635"/>
      <c r="DN13" s="635"/>
      <c r="DO13" s="635"/>
      <c r="DP13" s="636"/>
      <c r="DQ13" s="640">
        <v>3407560</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233039</v>
      </c>
      <c r="BH14" s="635"/>
      <c r="BI14" s="635"/>
      <c r="BJ14" s="635"/>
      <c r="BK14" s="635"/>
      <c r="BL14" s="635"/>
      <c r="BM14" s="635"/>
      <c r="BN14" s="636"/>
      <c r="BO14" s="672">
        <v>1.1000000000000001</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1321756</v>
      </c>
      <c r="CS14" s="635"/>
      <c r="CT14" s="635"/>
      <c r="CU14" s="635"/>
      <c r="CV14" s="635"/>
      <c r="CW14" s="635"/>
      <c r="CX14" s="635"/>
      <c r="CY14" s="636"/>
      <c r="CZ14" s="672">
        <v>3</v>
      </c>
      <c r="DA14" s="672"/>
      <c r="DB14" s="672"/>
      <c r="DC14" s="672"/>
      <c r="DD14" s="640">
        <v>258836</v>
      </c>
      <c r="DE14" s="635"/>
      <c r="DF14" s="635"/>
      <c r="DG14" s="635"/>
      <c r="DH14" s="635"/>
      <c r="DI14" s="635"/>
      <c r="DJ14" s="635"/>
      <c r="DK14" s="635"/>
      <c r="DL14" s="635"/>
      <c r="DM14" s="635"/>
      <c r="DN14" s="635"/>
      <c r="DO14" s="635"/>
      <c r="DP14" s="636"/>
      <c r="DQ14" s="640">
        <v>1210721</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v>63652</v>
      </c>
      <c r="S15" s="635"/>
      <c r="T15" s="635"/>
      <c r="U15" s="635"/>
      <c r="V15" s="635"/>
      <c r="W15" s="635"/>
      <c r="X15" s="635"/>
      <c r="Y15" s="636"/>
      <c r="Z15" s="672">
        <v>0.1</v>
      </c>
      <c r="AA15" s="672"/>
      <c r="AB15" s="672"/>
      <c r="AC15" s="672"/>
      <c r="AD15" s="673">
        <v>63652</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533026</v>
      </c>
      <c r="BH15" s="635"/>
      <c r="BI15" s="635"/>
      <c r="BJ15" s="635"/>
      <c r="BK15" s="635"/>
      <c r="BL15" s="635"/>
      <c r="BM15" s="635"/>
      <c r="BN15" s="636"/>
      <c r="BO15" s="672">
        <v>2.5</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6060155</v>
      </c>
      <c r="CS15" s="635"/>
      <c r="CT15" s="635"/>
      <c r="CU15" s="635"/>
      <c r="CV15" s="635"/>
      <c r="CW15" s="635"/>
      <c r="CX15" s="635"/>
      <c r="CY15" s="636"/>
      <c r="CZ15" s="672">
        <v>13.8</v>
      </c>
      <c r="DA15" s="672"/>
      <c r="DB15" s="672"/>
      <c r="DC15" s="672"/>
      <c r="DD15" s="640">
        <v>1179397</v>
      </c>
      <c r="DE15" s="635"/>
      <c r="DF15" s="635"/>
      <c r="DG15" s="635"/>
      <c r="DH15" s="635"/>
      <c r="DI15" s="635"/>
      <c r="DJ15" s="635"/>
      <c r="DK15" s="635"/>
      <c r="DL15" s="635"/>
      <c r="DM15" s="635"/>
      <c r="DN15" s="635"/>
      <c r="DO15" s="635"/>
      <c r="DP15" s="636"/>
      <c r="DQ15" s="640">
        <v>4403508</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491730</v>
      </c>
      <c r="S16" s="635"/>
      <c r="T16" s="635"/>
      <c r="U16" s="635"/>
      <c r="V16" s="635"/>
      <c r="W16" s="635"/>
      <c r="X16" s="635"/>
      <c r="Y16" s="636"/>
      <c r="Z16" s="672">
        <v>1.1000000000000001</v>
      </c>
      <c r="AA16" s="672"/>
      <c r="AB16" s="672"/>
      <c r="AC16" s="672"/>
      <c r="AD16" s="673">
        <v>491730</v>
      </c>
      <c r="AE16" s="673"/>
      <c r="AF16" s="673"/>
      <c r="AG16" s="673"/>
      <c r="AH16" s="673"/>
      <c r="AI16" s="673"/>
      <c r="AJ16" s="673"/>
      <c r="AK16" s="673"/>
      <c r="AL16" s="637">
        <v>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606000</v>
      </c>
      <c r="S17" s="635"/>
      <c r="T17" s="635"/>
      <c r="U17" s="635"/>
      <c r="V17" s="635"/>
      <c r="W17" s="635"/>
      <c r="X17" s="635"/>
      <c r="Y17" s="636"/>
      <c r="Z17" s="672">
        <v>1.3</v>
      </c>
      <c r="AA17" s="672"/>
      <c r="AB17" s="672"/>
      <c r="AC17" s="672"/>
      <c r="AD17" s="673">
        <v>606000</v>
      </c>
      <c r="AE17" s="673"/>
      <c r="AF17" s="673"/>
      <c r="AG17" s="673"/>
      <c r="AH17" s="673"/>
      <c r="AI17" s="673"/>
      <c r="AJ17" s="673"/>
      <c r="AK17" s="673"/>
      <c r="AL17" s="637">
        <v>2.5</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1089019</v>
      </c>
      <c r="CS17" s="635"/>
      <c r="CT17" s="635"/>
      <c r="CU17" s="635"/>
      <c r="CV17" s="635"/>
      <c r="CW17" s="635"/>
      <c r="CX17" s="635"/>
      <c r="CY17" s="636"/>
      <c r="CZ17" s="672">
        <v>2.5</v>
      </c>
      <c r="DA17" s="672"/>
      <c r="DB17" s="672"/>
      <c r="DC17" s="672"/>
      <c r="DD17" s="640" t="s">
        <v>122</v>
      </c>
      <c r="DE17" s="635"/>
      <c r="DF17" s="635"/>
      <c r="DG17" s="635"/>
      <c r="DH17" s="635"/>
      <c r="DI17" s="635"/>
      <c r="DJ17" s="635"/>
      <c r="DK17" s="635"/>
      <c r="DL17" s="635"/>
      <c r="DM17" s="635"/>
      <c r="DN17" s="635"/>
      <c r="DO17" s="635"/>
      <c r="DP17" s="636"/>
      <c r="DQ17" s="640">
        <v>1074430</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118672</v>
      </c>
      <c r="S18" s="635"/>
      <c r="T18" s="635"/>
      <c r="U18" s="635"/>
      <c r="V18" s="635"/>
      <c r="W18" s="635"/>
      <c r="X18" s="635"/>
      <c r="Y18" s="636"/>
      <c r="Z18" s="672">
        <v>0.3</v>
      </c>
      <c r="AA18" s="672"/>
      <c r="AB18" s="672"/>
      <c r="AC18" s="672"/>
      <c r="AD18" s="673">
        <v>118672</v>
      </c>
      <c r="AE18" s="673"/>
      <c r="AF18" s="673"/>
      <c r="AG18" s="673"/>
      <c r="AH18" s="673"/>
      <c r="AI18" s="673"/>
      <c r="AJ18" s="673"/>
      <c r="AK18" s="673"/>
      <c r="AL18" s="637">
        <v>0.5</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465858</v>
      </c>
      <c r="S19" s="635"/>
      <c r="T19" s="635"/>
      <c r="U19" s="635"/>
      <c r="V19" s="635"/>
      <c r="W19" s="635"/>
      <c r="X19" s="635"/>
      <c r="Y19" s="636"/>
      <c r="Z19" s="672">
        <v>1</v>
      </c>
      <c r="AA19" s="672"/>
      <c r="AB19" s="672"/>
      <c r="AC19" s="672"/>
      <c r="AD19" s="673">
        <v>465858</v>
      </c>
      <c r="AE19" s="673"/>
      <c r="AF19" s="673"/>
      <c r="AG19" s="673"/>
      <c r="AH19" s="673"/>
      <c r="AI19" s="673"/>
      <c r="AJ19" s="673"/>
      <c r="AK19" s="673"/>
      <c r="AL19" s="637">
        <v>1.9</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1447108</v>
      </c>
      <c r="BH19" s="635"/>
      <c r="BI19" s="635"/>
      <c r="BJ19" s="635"/>
      <c r="BK19" s="635"/>
      <c r="BL19" s="635"/>
      <c r="BM19" s="635"/>
      <c r="BN19" s="636"/>
      <c r="BO19" s="672">
        <v>6.8</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v>21470</v>
      </c>
      <c r="S20" s="635"/>
      <c r="T20" s="635"/>
      <c r="U20" s="635"/>
      <c r="V20" s="635"/>
      <c r="W20" s="635"/>
      <c r="X20" s="635"/>
      <c r="Y20" s="636"/>
      <c r="Z20" s="672">
        <v>0</v>
      </c>
      <c r="AA20" s="672"/>
      <c r="AB20" s="672"/>
      <c r="AC20" s="672"/>
      <c r="AD20" s="673">
        <v>21470</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1447108</v>
      </c>
      <c r="BH20" s="635"/>
      <c r="BI20" s="635"/>
      <c r="BJ20" s="635"/>
      <c r="BK20" s="635"/>
      <c r="BL20" s="635"/>
      <c r="BM20" s="635"/>
      <c r="BN20" s="636"/>
      <c r="BO20" s="672">
        <v>6.8</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43871479</v>
      </c>
      <c r="CS20" s="635"/>
      <c r="CT20" s="635"/>
      <c r="CU20" s="635"/>
      <c r="CV20" s="635"/>
      <c r="CW20" s="635"/>
      <c r="CX20" s="635"/>
      <c r="CY20" s="636"/>
      <c r="CZ20" s="672">
        <v>100</v>
      </c>
      <c r="DA20" s="672"/>
      <c r="DB20" s="672"/>
      <c r="DC20" s="672"/>
      <c r="DD20" s="640">
        <v>4489497</v>
      </c>
      <c r="DE20" s="635"/>
      <c r="DF20" s="635"/>
      <c r="DG20" s="635"/>
      <c r="DH20" s="635"/>
      <c r="DI20" s="635"/>
      <c r="DJ20" s="635"/>
      <c r="DK20" s="635"/>
      <c r="DL20" s="635"/>
      <c r="DM20" s="635"/>
      <c r="DN20" s="635"/>
      <c r="DO20" s="635"/>
      <c r="DP20" s="636"/>
      <c r="DQ20" s="640">
        <v>30061642</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85118</v>
      </c>
      <c r="S21" s="635"/>
      <c r="T21" s="635"/>
      <c r="U21" s="635"/>
      <c r="V21" s="635"/>
      <c r="W21" s="635"/>
      <c r="X21" s="635"/>
      <c r="Y21" s="636"/>
      <c r="Z21" s="672">
        <v>0.2</v>
      </c>
      <c r="AA21" s="672"/>
      <c r="AB21" s="672"/>
      <c r="AC21" s="672"/>
      <c r="AD21" s="673" t="s">
        <v>122</v>
      </c>
      <c r="AE21" s="673"/>
      <c r="AF21" s="673"/>
      <c r="AG21" s="673"/>
      <c r="AH21" s="673"/>
      <c r="AI21" s="673"/>
      <c r="AJ21" s="673"/>
      <c r="AK21" s="673"/>
      <c r="AL21" s="637" t="s">
        <v>122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v>10637</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85118</v>
      </c>
      <c r="S23" s="635"/>
      <c r="T23" s="635"/>
      <c r="U23" s="635"/>
      <c r="V23" s="635"/>
      <c r="W23" s="635"/>
      <c r="X23" s="635"/>
      <c r="Y23" s="636"/>
      <c r="Z23" s="672">
        <v>0.2</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v>1436471</v>
      </c>
      <c r="BH23" s="635"/>
      <c r="BI23" s="635"/>
      <c r="BJ23" s="635"/>
      <c r="BK23" s="635"/>
      <c r="BL23" s="635"/>
      <c r="BM23" s="635"/>
      <c r="BN23" s="636"/>
      <c r="BO23" s="672">
        <v>6.8</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17867736</v>
      </c>
      <c r="CS24" s="690"/>
      <c r="CT24" s="690"/>
      <c r="CU24" s="690"/>
      <c r="CV24" s="690"/>
      <c r="CW24" s="690"/>
      <c r="CX24" s="690"/>
      <c r="CY24" s="715"/>
      <c r="CZ24" s="716">
        <v>40.700000000000003</v>
      </c>
      <c r="DA24" s="698"/>
      <c r="DB24" s="698"/>
      <c r="DC24" s="718"/>
      <c r="DD24" s="714">
        <v>11059377</v>
      </c>
      <c r="DE24" s="690"/>
      <c r="DF24" s="690"/>
      <c r="DG24" s="690"/>
      <c r="DH24" s="690"/>
      <c r="DI24" s="690"/>
      <c r="DJ24" s="690"/>
      <c r="DK24" s="715"/>
      <c r="DL24" s="714">
        <v>10590573</v>
      </c>
      <c r="DM24" s="690"/>
      <c r="DN24" s="690"/>
      <c r="DO24" s="690"/>
      <c r="DP24" s="690"/>
      <c r="DQ24" s="690"/>
      <c r="DR24" s="690"/>
      <c r="DS24" s="690"/>
      <c r="DT24" s="690"/>
      <c r="DU24" s="690"/>
      <c r="DV24" s="715"/>
      <c r="DW24" s="716">
        <v>43.5</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25705355</v>
      </c>
      <c r="S25" s="635"/>
      <c r="T25" s="635"/>
      <c r="U25" s="635"/>
      <c r="V25" s="635"/>
      <c r="W25" s="635"/>
      <c r="X25" s="635"/>
      <c r="Y25" s="636"/>
      <c r="Z25" s="672">
        <v>55.4</v>
      </c>
      <c r="AA25" s="672"/>
      <c r="AB25" s="672"/>
      <c r="AC25" s="672"/>
      <c r="AD25" s="673">
        <v>24183766</v>
      </c>
      <c r="AE25" s="673"/>
      <c r="AF25" s="673"/>
      <c r="AG25" s="673"/>
      <c r="AH25" s="673"/>
      <c r="AI25" s="673"/>
      <c r="AJ25" s="673"/>
      <c r="AK25" s="673"/>
      <c r="AL25" s="637">
        <v>99.4</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7063676</v>
      </c>
      <c r="CS25" s="647"/>
      <c r="CT25" s="647"/>
      <c r="CU25" s="647"/>
      <c r="CV25" s="647"/>
      <c r="CW25" s="647"/>
      <c r="CX25" s="647"/>
      <c r="CY25" s="648"/>
      <c r="CZ25" s="637">
        <v>16.100000000000001</v>
      </c>
      <c r="DA25" s="649"/>
      <c r="DB25" s="649"/>
      <c r="DC25" s="650"/>
      <c r="DD25" s="640">
        <v>6388248</v>
      </c>
      <c r="DE25" s="647"/>
      <c r="DF25" s="647"/>
      <c r="DG25" s="647"/>
      <c r="DH25" s="647"/>
      <c r="DI25" s="647"/>
      <c r="DJ25" s="647"/>
      <c r="DK25" s="648"/>
      <c r="DL25" s="640">
        <v>6347791</v>
      </c>
      <c r="DM25" s="647"/>
      <c r="DN25" s="647"/>
      <c r="DO25" s="647"/>
      <c r="DP25" s="647"/>
      <c r="DQ25" s="647"/>
      <c r="DR25" s="647"/>
      <c r="DS25" s="647"/>
      <c r="DT25" s="647"/>
      <c r="DU25" s="647"/>
      <c r="DV25" s="648"/>
      <c r="DW25" s="637">
        <v>26.1</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9752</v>
      </c>
      <c r="S26" s="635"/>
      <c r="T26" s="635"/>
      <c r="U26" s="635"/>
      <c r="V26" s="635"/>
      <c r="W26" s="635"/>
      <c r="X26" s="635"/>
      <c r="Y26" s="636"/>
      <c r="Z26" s="672">
        <v>0</v>
      </c>
      <c r="AA26" s="672"/>
      <c r="AB26" s="672"/>
      <c r="AC26" s="672"/>
      <c r="AD26" s="673">
        <v>9752</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3911164</v>
      </c>
      <c r="CS26" s="635"/>
      <c r="CT26" s="635"/>
      <c r="CU26" s="635"/>
      <c r="CV26" s="635"/>
      <c r="CW26" s="635"/>
      <c r="CX26" s="635"/>
      <c r="CY26" s="636"/>
      <c r="CZ26" s="637">
        <v>8.9</v>
      </c>
      <c r="DA26" s="649"/>
      <c r="DB26" s="649"/>
      <c r="DC26" s="650"/>
      <c r="DD26" s="640">
        <v>3588433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135963</v>
      </c>
      <c r="S27" s="635"/>
      <c r="T27" s="635"/>
      <c r="U27" s="635"/>
      <c r="V27" s="635"/>
      <c r="W27" s="635"/>
      <c r="X27" s="635"/>
      <c r="Y27" s="636"/>
      <c r="Z27" s="672">
        <v>0.3</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21217326</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9715041</v>
      </c>
      <c r="CS27" s="647"/>
      <c r="CT27" s="647"/>
      <c r="CU27" s="647"/>
      <c r="CV27" s="647"/>
      <c r="CW27" s="647"/>
      <c r="CX27" s="647"/>
      <c r="CY27" s="648"/>
      <c r="CZ27" s="637">
        <v>22.1</v>
      </c>
      <c r="DA27" s="649"/>
      <c r="DB27" s="649"/>
      <c r="DC27" s="650"/>
      <c r="DD27" s="640">
        <v>3596699</v>
      </c>
      <c r="DE27" s="647"/>
      <c r="DF27" s="647"/>
      <c r="DG27" s="647"/>
      <c r="DH27" s="647"/>
      <c r="DI27" s="647"/>
      <c r="DJ27" s="647"/>
      <c r="DK27" s="648"/>
      <c r="DL27" s="640">
        <v>3168352</v>
      </c>
      <c r="DM27" s="647"/>
      <c r="DN27" s="647"/>
      <c r="DO27" s="647"/>
      <c r="DP27" s="647"/>
      <c r="DQ27" s="647"/>
      <c r="DR27" s="647"/>
      <c r="DS27" s="647"/>
      <c r="DT27" s="647"/>
      <c r="DU27" s="647"/>
      <c r="DV27" s="648"/>
      <c r="DW27" s="637">
        <v>13</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395601</v>
      </c>
      <c r="S28" s="635"/>
      <c r="T28" s="635"/>
      <c r="U28" s="635"/>
      <c r="V28" s="635"/>
      <c r="W28" s="635"/>
      <c r="X28" s="635"/>
      <c r="Y28" s="636"/>
      <c r="Z28" s="672">
        <v>0.9</v>
      </c>
      <c r="AA28" s="672"/>
      <c r="AB28" s="672"/>
      <c r="AC28" s="672"/>
      <c r="AD28" s="673">
        <v>59148</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1089019</v>
      </c>
      <c r="CS28" s="635"/>
      <c r="CT28" s="635"/>
      <c r="CU28" s="635"/>
      <c r="CV28" s="635"/>
      <c r="CW28" s="635"/>
      <c r="CX28" s="635"/>
      <c r="CY28" s="636"/>
      <c r="CZ28" s="637">
        <v>2.5</v>
      </c>
      <c r="DA28" s="649"/>
      <c r="DB28" s="649"/>
      <c r="DC28" s="650"/>
      <c r="DD28" s="640">
        <v>1074430</v>
      </c>
      <c r="DE28" s="635"/>
      <c r="DF28" s="635"/>
      <c r="DG28" s="635"/>
      <c r="DH28" s="635"/>
      <c r="DI28" s="635"/>
      <c r="DJ28" s="635"/>
      <c r="DK28" s="636"/>
      <c r="DL28" s="640">
        <v>1074430</v>
      </c>
      <c r="DM28" s="635"/>
      <c r="DN28" s="635"/>
      <c r="DO28" s="635"/>
      <c r="DP28" s="635"/>
      <c r="DQ28" s="635"/>
      <c r="DR28" s="635"/>
      <c r="DS28" s="635"/>
      <c r="DT28" s="635"/>
      <c r="DU28" s="635"/>
      <c r="DV28" s="636"/>
      <c r="DW28" s="637">
        <v>4.4000000000000004</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142725</v>
      </c>
      <c r="S29" s="635"/>
      <c r="T29" s="635"/>
      <c r="U29" s="635"/>
      <c r="V29" s="635"/>
      <c r="W29" s="635"/>
      <c r="X29" s="635"/>
      <c r="Y29" s="636"/>
      <c r="Z29" s="672">
        <v>0.3</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1089019</v>
      </c>
      <c r="CS29" s="647"/>
      <c r="CT29" s="647"/>
      <c r="CU29" s="647"/>
      <c r="CV29" s="647"/>
      <c r="CW29" s="647"/>
      <c r="CX29" s="647"/>
      <c r="CY29" s="648"/>
      <c r="CZ29" s="637">
        <v>2.5</v>
      </c>
      <c r="DA29" s="649"/>
      <c r="DB29" s="649"/>
      <c r="DC29" s="650"/>
      <c r="DD29" s="640">
        <v>1074430</v>
      </c>
      <c r="DE29" s="647"/>
      <c r="DF29" s="647"/>
      <c r="DG29" s="647"/>
      <c r="DH29" s="647"/>
      <c r="DI29" s="647"/>
      <c r="DJ29" s="647"/>
      <c r="DK29" s="648"/>
      <c r="DL29" s="640">
        <v>1074430</v>
      </c>
      <c r="DM29" s="647"/>
      <c r="DN29" s="647"/>
      <c r="DO29" s="647"/>
      <c r="DP29" s="647"/>
      <c r="DQ29" s="647"/>
      <c r="DR29" s="647"/>
      <c r="DS29" s="647"/>
      <c r="DT29" s="647"/>
      <c r="DU29" s="647"/>
      <c r="DV29" s="648"/>
      <c r="DW29" s="637">
        <v>4.4000000000000004</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6616662</v>
      </c>
      <c r="S30" s="635"/>
      <c r="T30" s="635"/>
      <c r="U30" s="635"/>
      <c r="V30" s="635"/>
      <c r="W30" s="635"/>
      <c r="X30" s="635"/>
      <c r="Y30" s="636"/>
      <c r="Z30" s="672">
        <v>14.3</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1035899</v>
      </c>
      <c r="CS30" s="635"/>
      <c r="CT30" s="635"/>
      <c r="CU30" s="635"/>
      <c r="CV30" s="635"/>
      <c r="CW30" s="635"/>
      <c r="CX30" s="635"/>
      <c r="CY30" s="636"/>
      <c r="CZ30" s="637">
        <v>2.4</v>
      </c>
      <c r="DA30" s="649"/>
      <c r="DB30" s="649"/>
      <c r="DC30" s="650"/>
      <c r="DD30" s="640">
        <v>1021310</v>
      </c>
      <c r="DE30" s="635"/>
      <c r="DF30" s="635"/>
      <c r="DG30" s="635"/>
      <c r="DH30" s="635"/>
      <c r="DI30" s="635"/>
      <c r="DJ30" s="635"/>
      <c r="DK30" s="636"/>
      <c r="DL30" s="640">
        <v>1021310</v>
      </c>
      <c r="DM30" s="635"/>
      <c r="DN30" s="635"/>
      <c r="DO30" s="635"/>
      <c r="DP30" s="635"/>
      <c r="DQ30" s="635"/>
      <c r="DR30" s="635"/>
      <c r="DS30" s="635"/>
      <c r="DT30" s="635"/>
      <c r="DU30" s="635"/>
      <c r="DV30" s="636"/>
      <c r="DW30" s="637">
        <v>4.2</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99.9</v>
      </c>
      <c r="BH31" s="697"/>
      <c r="BI31" s="697"/>
      <c r="BJ31" s="697"/>
      <c r="BK31" s="697"/>
      <c r="BL31" s="697"/>
      <c r="BM31" s="698">
        <v>99.6</v>
      </c>
      <c r="BN31" s="697"/>
      <c r="BO31" s="697"/>
      <c r="BP31" s="697"/>
      <c r="BQ31" s="699"/>
      <c r="BR31" s="696">
        <v>99.8</v>
      </c>
      <c r="BS31" s="697"/>
      <c r="BT31" s="697"/>
      <c r="BU31" s="697"/>
      <c r="BV31" s="697"/>
      <c r="BW31" s="697"/>
      <c r="BX31" s="698">
        <v>99.5</v>
      </c>
      <c r="BY31" s="697"/>
      <c r="BZ31" s="697"/>
      <c r="CA31" s="697"/>
      <c r="CB31" s="699"/>
      <c r="CD31" s="655"/>
      <c r="CE31" s="656"/>
      <c r="CF31" s="631" t="s">
        <v>301</v>
      </c>
      <c r="CG31" s="632"/>
      <c r="CH31" s="632"/>
      <c r="CI31" s="632"/>
      <c r="CJ31" s="632"/>
      <c r="CK31" s="632"/>
      <c r="CL31" s="632"/>
      <c r="CM31" s="632"/>
      <c r="CN31" s="632"/>
      <c r="CO31" s="632"/>
      <c r="CP31" s="632"/>
      <c r="CQ31" s="633"/>
      <c r="CR31" s="634">
        <v>53120</v>
      </c>
      <c r="CS31" s="647"/>
      <c r="CT31" s="647"/>
      <c r="CU31" s="647"/>
      <c r="CV31" s="647"/>
      <c r="CW31" s="647"/>
      <c r="CX31" s="647"/>
      <c r="CY31" s="648"/>
      <c r="CZ31" s="637">
        <v>0.1</v>
      </c>
      <c r="DA31" s="649"/>
      <c r="DB31" s="649"/>
      <c r="DC31" s="650"/>
      <c r="DD31" s="640">
        <v>53120</v>
      </c>
      <c r="DE31" s="647"/>
      <c r="DF31" s="647"/>
      <c r="DG31" s="647"/>
      <c r="DH31" s="647"/>
      <c r="DI31" s="647"/>
      <c r="DJ31" s="647"/>
      <c r="DK31" s="648"/>
      <c r="DL31" s="640">
        <v>53120</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2755373</v>
      </c>
      <c r="S32" s="635"/>
      <c r="T32" s="635"/>
      <c r="U32" s="635"/>
      <c r="V32" s="635"/>
      <c r="W32" s="635"/>
      <c r="X32" s="635"/>
      <c r="Y32" s="636"/>
      <c r="Z32" s="672">
        <v>5.9</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99.8</v>
      </c>
      <c r="BH32" s="647"/>
      <c r="BI32" s="647"/>
      <c r="BJ32" s="647"/>
      <c r="BK32" s="647"/>
      <c r="BL32" s="647"/>
      <c r="BM32" s="638">
        <v>99.4</v>
      </c>
      <c r="BN32" s="647"/>
      <c r="BO32" s="647"/>
      <c r="BP32" s="647"/>
      <c r="BQ32" s="670"/>
      <c r="BR32" s="700">
        <v>99.6</v>
      </c>
      <c r="BS32" s="647"/>
      <c r="BT32" s="647"/>
      <c r="BU32" s="647"/>
      <c r="BV32" s="647"/>
      <c r="BW32" s="647"/>
      <c r="BX32" s="638">
        <v>99.1</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113380</v>
      </c>
      <c r="S33" s="635"/>
      <c r="T33" s="635"/>
      <c r="U33" s="635"/>
      <c r="V33" s="635"/>
      <c r="W33" s="635"/>
      <c r="X33" s="635"/>
      <c r="Y33" s="636"/>
      <c r="Z33" s="672">
        <v>0.2</v>
      </c>
      <c r="AA33" s="672"/>
      <c r="AB33" s="672"/>
      <c r="AC33" s="672"/>
      <c r="AD33" s="673">
        <v>26215</v>
      </c>
      <c r="AE33" s="673"/>
      <c r="AF33" s="673"/>
      <c r="AG33" s="673"/>
      <c r="AH33" s="673"/>
      <c r="AI33" s="673"/>
      <c r="AJ33" s="673"/>
      <c r="AK33" s="673"/>
      <c r="AL33" s="637">
        <v>0.1</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99.9</v>
      </c>
      <c r="BH33" s="619"/>
      <c r="BI33" s="619"/>
      <c r="BJ33" s="619"/>
      <c r="BK33" s="619"/>
      <c r="BL33" s="619"/>
      <c r="BM33" s="665">
        <v>99.8</v>
      </c>
      <c r="BN33" s="619"/>
      <c r="BO33" s="619"/>
      <c r="BP33" s="619"/>
      <c r="BQ33" s="682"/>
      <c r="BR33" s="695">
        <v>99.9</v>
      </c>
      <c r="BS33" s="619"/>
      <c r="BT33" s="619"/>
      <c r="BU33" s="619"/>
      <c r="BV33" s="619"/>
      <c r="BW33" s="619"/>
      <c r="BX33" s="665">
        <v>99.9</v>
      </c>
      <c r="BY33" s="619"/>
      <c r="BZ33" s="619"/>
      <c r="CA33" s="619"/>
      <c r="CB33" s="682"/>
      <c r="CD33" s="631" t="s">
        <v>308</v>
      </c>
      <c r="CE33" s="632"/>
      <c r="CF33" s="632"/>
      <c r="CG33" s="632"/>
      <c r="CH33" s="632"/>
      <c r="CI33" s="632"/>
      <c r="CJ33" s="632"/>
      <c r="CK33" s="632"/>
      <c r="CL33" s="632"/>
      <c r="CM33" s="632"/>
      <c r="CN33" s="632"/>
      <c r="CO33" s="632"/>
      <c r="CP33" s="632"/>
      <c r="CQ33" s="633"/>
      <c r="CR33" s="634">
        <v>21514246</v>
      </c>
      <c r="CS33" s="647"/>
      <c r="CT33" s="647"/>
      <c r="CU33" s="647"/>
      <c r="CV33" s="647"/>
      <c r="CW33" s="647"/>
      <c r="CX33" s="647"/>
      <c r="CY33" s="648"/>
      <c r="CZ33" s="637">
        <v>49</v>
      </c>
      <c r="DA33" s="649"/>
      <c r="DB33" s="649"/>
      <c r="DC33" s="650"/>
      <c r="DD33" s="640">
        <v>16836865</v>
      </c>
      <c r="DE33" s="647"/>
      <c r="DF33" s="647"/>
      <c r="DG33" s="647"/>
      <c r="DH33" s="647"/>
      <c r="DI33" s="647"/>
      <c r="DJ33" s="647"/>
      <c r="DK33" s="648"/>
      <c r="DL33" s="640">
        <v>9733644</v>
      </c>
      <c r="DM33" s="647"/>
      <c r="DN33" s="647"/>
      <c r="DO33" s="647"/>
      <c r="DP33" s="647"/>
      <c r="DQ33" s="647"/>
      <c r="DR33" s="647"/>
      <c r="DS33" s="647"/>
      <c r="DT33" s="647"/>
      <c r="DU33" s="647"/>
      <c r="DV33" s="648"/>
      <c r="DW33" s="637">
        <v>40</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2305644</v>
      </c>
      <c r="S34" s="635"/>
      <c r="T34" s="635"/>
      <c r="U34" s="635"/>
      <c r="V34" s="635"/>
      <c r="W34" s="635"/>
      <c r="X34" s="635"/>
      <c r="Y34" s="636"/>
      <c r="Z34" s="672">
        <v>5</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7722237</v>
      </c>
      <c r="CS34" s="635"/>
      <c r="CT34" s="635"/>
      <c r="CU34" s="635"/>
      <c r="CV34" s="635"/>
      <c r="CW34" s="635"/>
      <c r="CX34" s="635"/>
      <c r="CY34" s="636"/>
      <c r="CZ34" s="637">
        <v>17.600000000000001</v>
      </c>
      <c r="DA34" s="649"/>
      <c r="DB34" s="649"/>
      <c r="DC34" s="650"/>
      <c r="DD34" s="640">
        <v>6407554</v>
      </c>
      <c r="DE34" s="635"/>
      <c r="DF34" s="635"/>
      <c r="DG34" s="635"/>
      <c r="DH34" s="635"/>
      <c r="DI34" s="635"/>
      <c r="DJ34" s="635"/>
      <c r="DK34" s="636"/>
      <c r="DL34" s="640">
        <v>4861527</v>
      </c>
      <c r="DM34" s="635"/>
      <c r="DN34" s="635"/>
      <c r="DO34" s="635"/>
      <c r="DP34" s="635"/>
      <c r="DQ34" s="635"/>
      <c r="DR34" s="635"/>
      <c r="DS34" s="635"/>
      <c r="DT34" s="635"/>
      <c r="DU34" s="635"/>
      <c r="DV34" s="636"/>
      <c r="DW34" s="637">
        <v>20</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3565051</v>
      </c>
      <c r="S35" s="635"/>
      <c r="T35" s="635"/>
      <c r="U35" s="635"/>
      <c r="V35" s="635"/>
      <c r="W35" s="635"/>
      <c r="X35" s="635"/>
      <c r="Y35" s="636"/>
      <c r="Z35" s="672">
        <v>7.7</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548875</v>
      </c>
      <c r="CS35" s="647"/>
      <c r="CT35" s="647"/>
      <c r="CU35" s="647"/>
      <c r="CV35" s="647"/>
      <c r="CW35" s="647"/>
      <c r="CX35" s="647"/>
      <c r="CY35" s="648"/>
      <c r="CZ35" s="637">
        <v>1.3</v>
      </c>
      <c r="DA35" s="649"/>
      <c r="DB35" s="649"/>
      <c r="DC35" s="650"/>
      <c r="DD35" s="640">
        <v>492273</v>
      </c>
      <c r="DE35" s="647"/>
      <c r="DF35" s="647"/>
      <c r="DG35" s="647"/>
      <c r="DH35" s="647"/>
      <c r="DI35" s="647"/>
      <c r="DJ35" s="647"/>
      <c r="DK35" s="648"/>
      <c r="DL35" s="640">
        <v>487086</v>
      </c>
      <c r="DM35" s="647"/>
      <c r="DN35" s="647"/>
      <c r="DO35" s="647"/>
      <c r="DP35" s="647"/>
      <c r="DQ35" s="647"/>
      <c r="DR35" s="647"/>
      <c r="DS35" s="647"/>
      <c r="DT35" s="647"/>
      <c r="DU35" s="647"/>
      <c r="DV35" s="648"/>
      <c r="DW35" s="637">
        <v>2</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2644101</v>
      </c>
      <c r="S36" s="635"/>
      <c r="T36" s="635"/>
      <c r="U36" s="635"/>
      <c r="V36" s="635"/>
      <c r="W36" s="635"/>
      <c r="X36" s="635"/>
      <c r="Y36" s="636"/>
      <c r="Z36" s="672">
        <v>5.7</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2760690</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75792</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5312358</v>
      </c>
      <c r="CS36" s="635"/>
      <c r="CT36" s="635"/>
      <c r="CU36" s="635"/>
      <c r="CV36" s="635"/>
      <c r="CW36" s="635"/>
      <c r="CX36" s="635"/>
      <c r="CY36" s="636"/>
      <c r="CZ36" s="637">
        <v>12.1</v>
      </c>
      <c r="DA36" s="649"/>
      <c r="DB36" s="649"/>
      <c r="DC36" s="650"/>
      <c r="DD36" s="640">
        <v>4806596</v>
      </c>
      <c r="DE36" s="635"/>
      <c r="DF36" s="635"/>
      <c r="DG36" s="635"/>
      <c r="DH36" s="635"/>
      <c r="DI36" s="635"/>
      <c r="DJ36" s="635"/>
      <c r="DK36" s="636"/>
      <c r="DL36" s="640">
        <v>2977977</v>
      </c>
      <c r="DM36" s="635"/>
      <c r="DN36" s="635"/>
      <c r="DO36" s="635"/>
      <c r="DP36" s="635"/>
      <c r="DQ36" s="635"/>
      <c r="DR36" s="635"/>
      <c r="DS36" s="635"/>
      <c r="DT36" s="635"/>
      <c r="DU36" s="635"/>
      <c r="DV36" s="636"/>
      <c r="DW36" s="637">
        <v>12.2</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1341654</v>
      </c>
      <c r="S37" s="635"/>
      <c r="T37" s="635"/>
      <c r="U37" s="635"/>
      <c r="V37" s="635"/>
      <c r="W37" s="635"/>
      <c r="X37" s="635"/>
      <c r="Y37" s="636"/>
      <c r="Z37" s="672">
        <v>2.9</v>
      </c>
      <c r="AA37" s="672"/>
      <c r="AB37" s="672"/>
      <c r="AC37" s="672"/>
      <c r="AD37" s="673">
        <v>60122</v>
      </c>
      <c r="AE37" s="673"/>
      <c r="AF37" s="673"/>
      <c r="AG37" s="673"/>
      <c r="AH37" s="673"/>
      <c r="AI37" s="673"/>
      <c r="AJ37" s="673"/>
      <c r="AK37" s="673"/>
      <c r="AL37" s="637">
        <v>0.2</v>
      </c>
      <c r="AM37" s="638"/>
      <c r="AN37" s="638"/>
      <c r="AO37" s="674"/>
      <c r="AQ37" s="667" t="s">
        <v>320</v>
      </c>
      <c r="AR37" s="668"/>
      <c r="AS37" s="668"/>
      <c r="AT37" s="668"/>
      <c r="AU37" s="668"/>
      <c r="AV37" s="668"/>
      <c r="AW37" s="668"/>
      <c r="AX37" s="668"/>
      <c r="AY37" s="669"/>
      <c r="AZ37" s="634">
        <v>868773</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-235137</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2058394</v>
      </c>
      <c r="CS37" s="647"/>
      <c r="CT37" s="647"/>
      <c r="CU37" s="647"/>
      <c r="CV37" s="647"/>
      <c r="CW37" s="647"/>
      <c r="CX37" s="647"/>
      <c r="CY37" s="648"/>
      <c r="CZ37" s="637">
        <v>4.7</v>
      </c>
      <c r="DA37" s="649"/>
      <c r="DB37" s="649"/>
      <c r="DC37" s="650"/>
      <c r="DD37" s="640">
        <v>2058394</v>
      </c>
      <c r="DE37" s="647"/>
      <c r="DF37" s="647"/>
      <c r="DG37" s="647"/>
      <c r="DH37" s="647"/>
      <c r="DI37" s="647"/>
      <c r="DJ37" s="647"/>
      <c r="DK37" s="648"/>
      <c r="DL37" s="640">
        <v>1958788</v>
      </c>
      <c r="DM37" s="647"/>
      <c r="DN37" s="647"/>
      <c r="DO37" s="647"/>
      <c r="DP37" s="647"/>
      <c r="DQ37" s="647"/>
      <c r="DR37" s="647"/>
      <c r="DS37" s="647"/>
      <c r="DT37" s="647"/>
      <c r="DU37" s="647"/>
      <c r="DV37" s="648"/>
      <c r="DW37" s="637">
        <v>8</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686600</v>
      </c>
      <c r="S38" s="635"/>
      <c r="T38" s="635"/>
      <c r="U38" s="635"/>
      <c r="V38" s="635"/>
      <c r="W38" s="635"/>
      <c r="X38" s="635"/>
      <c r="Y38" s="636"/>
      <c r="Z38" s="672">
        <v>1.5</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71412</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8192</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1820505</v>
      </c>
      <c r="CS38" s="635"/>
      <c r="CT38" s="635"/>
      <c r="CU38" s="635"/>
      <c r="CV38" s="635"/>
      <c r="CW38" s="635"/>
      <c r="CX38" s="635"/>
      <c r="CY38" s="636"/>
      <c r="CZ38" s="637">
        <v>4.0999999999999996</v>
      </c>
      <c r="DA38" s="649"/>
      <c r="DB38" s="649"/>
      <c r="DC38" s="650"/>
      <c r="DD38" s="640">
        <v>1432054</v>
      </c>
      <c r="DE38" s="635"/>
      <c r="DF38" s="635"/>
      <c r="DG38" s="635"/>
      <c r="DH38" s="635"/>
      <c r="DI38" s="635"/>
      <c r="DJ38" s="635"/>
      <c r="DK38" s="636"/>
      <c r="DL38" s="640">
        <v>1407054</v>
      </c>
      <c r="DM38" s="635"/>
      <c r="DN38" s="635"/>
      <c r="DO38" s="635"/>
      <c r="DP38" s="635"/>
      <c r="DQ38" s="635"/>
      <c r="DR38" s="635"/>
      <c r="DS38" s="635"/>
      <c r="DT38" s="635"/>
      <c r="DU38" s="635"/>
      <c r="DV38" s="636"/>
      <c r="DW38" s="637">
        <v>5.8</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12118</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5637181</v>
      </c>
      <c r="CS39" s="647"/>
      <c r="CT39" s="647"/>
      <c r="CU39" s="647"/>
      <c r="CV39" s="647"/>
      <c r="CW39" s="647"/>
      <c r="CX39" s="647"/>
      <c r="CY39" s="648"/>
      <c r="CZ39" s="637">
        <v>12.8</v>
      </c>
      <c r="DA39" s="649"/>
      <c r="DB39" s="649"/>
      <c r="DC39" s="650"/>
      <c r="DD39" s="640">
        <v>3281388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127</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473090</v>
      </c>
      <c r="CS40" s="635"/>
      <c r="CT40" s="635"/>
      <c r="CU40" s="635"/>
      <c r="CV40" s="635"/>
      <c r="CW40" s="635"/>
      <c r="CX40" s="635"/>
      <c r="CY40" s="636"/>
      <c r="CZ40" s="637">
        <v>1.1000000000000001</v>
      </c>
      <c r="DA40" s="649"/>
      <c r="DB40" s="649"/>
      <c r="DC40" s="650"/>
      <c r="DD40" s="640">
        <v>417000</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46417861</v>
      </c>
      <c r="S41" s="659"/>
      <c r="T41" s="659"/>
      <c r="U41" s="659"/>
      <c r="V41" s="659"/>
      <c r="W41" s="659"/>
      <c r="X41" s="659"/>
      <c r="Y41" s="662"/>
      <c r="Z41" s="663">
        <v>100</v>
      </c>
      <c r="AA41" s="663"/>
      <c r="AB41" s="663"/>
      <c r="AC41" s="663"/>
      <c r="AD41" s="664">
        <v>24339003</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707993</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1</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1112512</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363</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4489497</v>
      </c>
      <c r="CS42" s="647"/>
      <c r="CT42" s="647"/>
      <c r="CU42" s="647"/>
      <c r="CV42" s="647"/>
      <c r="CW42" s="647"/>
      <c r="CX42" s="647"/>
      <c r="CY42" s="648"/>
      <c r="CZ42" s="637">
        <v>10.199999999999999</v>
      </c>
      <c r="DA42" s="649"/>
      <c r="DB42" s="649"/>
      <c r="DC42" s="650"/>
      <c r="DD42" s="640">
        <v>2165400</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343</v>
      </c>
      <c r="CD43" s="631" t="s">
        <v>344</v>
      </c>
      <c r="CE43" s="632"/>
      <c r="CF43" s="632"/>
      <c r="CG43" s="632"/>
      <c r="CH43" s="632"/>
      <c r="CI43" s="632"/>
      <c r="CJ43" s="632"/>
      <c r="CK43" s="632"/>
      <c r="CL43" s="632"/>
      <c r="CM43" s="632"/>
      <c r="CN43" s="632"/>
      <c r="CO43" s="632"/>
      <c r="CP43" s="632"/>
      <c r="CQ43" s="633"/>
      <c r="CR43" s="634">
        <v>145616</v>
      </c>
      <c r="CS43" s="647"/>
      <c r="CT43" s="647"/>
      <c r="CU43" s="647"/>
      <c r="CV43" s="647"/>
      <c r="CW43" s="647"/>
      <c r="CX43" s="647"/>
      <c r="CY43" s="648"/>
      <c r="CZ43" s="637">
        <v>0.3</v>
      </c>
      <c r="DA43" s="649"/>
      <c r="DB43" s="649"/>
      <c r="DC43" s="650"/>
      <c r="DD43" s="640">
        <v>145616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4489497</v>
      </c>
      <c r="CS44" s="635"/>
      <c r="CT44" s="635"/>
      <c r="CU44" s="635"/>
      <c r="CV44" s="635"/>
      <c r="CW44" s="635"/>
      <c r="CX44" s="635"/>
      <c r="CY44" s="636"/>
      <c r="CZ44" s="637">
        <v>10.199999999999999</v>
      </c>
      <c r="DA44" s="638"/>
      <c r="DB44" s="638"/>
      <c r="DC44" s="639"/>
      <c r="DD44" s="640">
        <v>2165400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1447648</v>
      </c>
      <c r="CS45" s="647"/>
      <c r="CT45" s="647"/>
      <c r="CU45" s="647"/>
      <c r="CV45" s="647"/>
      <c r="CW45" s="647"/>
      <c r="CX45" s="647"/>
      <c r="CY45" s="648"/>
      <c r="CZ45" s="637">
        <v>3.3</v>
      </c>
      <c r="DA45" s="649"/>
      <c r="DB45" s="649"/>
      <c r="DC45" s="650"/>
      <c r="DD45" s="640">
        <v>297660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349</v>
      </c>
      <c r="CG46" s="632"/>
      <c r="CH46" s="632"/>
      <c r="CI46" s="632"/>
      <c r="CJ46" s="632"/>
      <c r="CK46" s="632"/>
      <c r="CL46" s="632"/>
      <c r="CM46" s="632"/>
      <c r="CN46" s="632"/>
      <c r="CO46" s="632"/>
      <c r="CP46" s="632"/>
      <c r="CQ46" s="633"/>
      <c r="CR46" s="634">
        <v>3028641</v>
      </c>
      <c r="CS46" s="635"/>
      <c r="CT46" s="635"/>
      <c r="CU46" s="635"/>
      <c r="CV46" s="635"/>
      <c r="CW46" s="635"/>
      <c r="CX46" s="635"/>
      <c r="CY46" s="636"/>
      <c r="CZ46" s="637">
        <v>6.9</v>
      </c>
      <c r="DA46" s="638"/>
      <c r="DB46" s="638"/>
      <c r="DC46" s="639"/>
      <c r="DD46" s="640">
        <v>1854532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352</v>
      </c>
      <c r="CE49" s="616"/>
      <c r="CF49" s="616"/>
      <c r="CG49" s="616"/>
      <c r="CH49" s="616"/>
      <c r="CI49" s="616"/>
      <c r="CJ49" s="616"/>
      <c r="CK49" s="616"/>
      <c r="CL49" s="616"/>
      <c r="CM49" s="616"/>
      <c r="CN49" s="616"/>
      <c r="CO49" s="616"/>
      <c r="CP49" s="616"/>
      <c r="CQ49" s="617"/>
      <c r="CR49" s="618">
        <v>43871479</v>
      </c>
      <c r="CS49" s="619"/>
      <c r="CT49" s="619"/>
      <c r="CU49" s="619"/>
      <c r="CV49" s="619"/>
      <c r="CW49" s="619"/>
      <c r="CX49" s="619"/>
      <c r="CY49" s="620"/>
      <c r="CZ49" s="621">
        <v>100</v>
      </c>
      <c r="DA49" s="622"/>
      <c r="DB49" s="622"/>
      <c r="DC49" s="623"/>
      <c r="DD49" s="624">
        <v>30061642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OjqbXq5xxdMRfWUmz78+uZVRpY7MckUZWTxFirtBDSPYHNdiSozsFQjgjxCrbTmgTsiONnFtSzPRkWjjSg1jHQ==" saltValue="I5ltNCT31c4XIgxnew56i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9" zoomScale="70" zoomScaleNormal="25" zoomScaleSheetLayoutView="70" workbookViewId="0">
      <selection activeCell="Q29" sqref="Q29:U29"/>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375</v>
      </c>
      <c r="C7" s="1061"/>
      <c r="D7" s="1061"/>
      <c r="E7" s="1061"/>
      <c r="F7" s="1061"/>
      <c r="G7" s="1061"/>
      <c r="H7" s="1061"/>
      <c r="I7" s="1061"/>
      <c r="J7" s="1061"/>
      <c r="K7" s="1061"/>
      <c r="L7" s="1061"/>
      <c r="M7" s="1061"/>
      <c r="N7" s="1061"/>
      <c r="O7" s="1061"/>
      <c r="P7" s="1062"/>
      <c r="Q7" s="1115">
        <v>46418</v>
      </c>
      <c r="R7" s="1116"/>
      <c r="S7" s="1116"/>
      <c r="T7" s="1116"/>
      <c r="U7" s="1116"/>
      <c r="V7" s="1116">
        <v>43871</v>
      </c>
      <c r="W7" s="1116"/>
      <c r="X7" s="1116"/>
      <c r="Y7" s="1116"/>
      <c r="Z7" s="1116"/>
      <c r="AA7" s="1116">
        <v>2546</v>
      </c>
      <c r="AB7" s="1116"/>
      <c r="AC7" s="1116"/>
      <c r="AD7" s="1116"/>
      <c r="AE7" s="1117"/>
      <c r="AF7" s="1118">
        <v>2060</v>
      </c>
      <c r="AG7" s="1119"/>
      <c r="AH7" s="1119"/>
      <c r="AI7" s="1119"/>
      <c r="AJ7" s="1120"/>
      <c r="AK7" s="1121">
        <v>3565</v>
      </c>
      <c r="AL7" s="1122"/>
      <c r="AM7" s="1122"/>
      <c r="AN7" s="1122"/>
      <c r="AO7" s="1122"/>
      <c r="AP7" s="1122">
        <v>8224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377</v>
      </c>
      <c r="B23" s="950" t="s">
        <v>378</v>
      </c>
      <c r="C23" s="951"/>
      <c r="D23" s="951"/>
      <c r="E23" s="951"/>
      <c r="F23" s="951"/>
      <c r="G23" s="951"/>
      <c r="H23" s="951"/>
      <c r="I23" s="951"/>
      <c r="J23" s="951"/>
      <c r="K23" s="951"/>
      <c r="L23" s="951"/>
      <c r="M23" s="951"/>
      <c r="N23" s="951"/>
      <c r="O23" s="951"/>
      <c r="P23" s="961"/>
      <c r="Q23" s="1080">
        <f>Q7</f>
        <v>46418</v>
      </c>
      <c r="R23" s="1074"/>
      <c r="S23" s="1074"/>
      <c r="T23" s="1074"/>
      <c r="U23" s="1074"/>
      <c r="V23" s="1074">
        <f>V7</f>
        <v>43871</v>
      </c>
      <c r="W23" s="1074"/>
      <c r="X23" s="1074"/>
      <c r="Y23" s="1074"/>
      <c r="Z23" s="1074"/>
      <c r="AA23" s="1074">
        <f>AA7</f>
        <v>2546</v>
      </c>
      <c r="AB23" s="1074"/>
      <c r="AC23" s="1074"/>
      <c r="AD23" s="1074"/>
      <c r="AE23" s="1081"/>
      <c r="AF23" s="1082">
        <v>2060</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389</v>
      </c>
      <c r="C28" s="1061"/>
      <c r="D28" s="1061"/>
      <c r="E28" s="1061"/>
      <c r="F28" s="1061"/>
      <c r="G28" s="1061"/>
      <c r="H28" s="1061"/>
      <c r="I28" s="1061"/>
      <c r="J28" s="1061"/>
      <c r="K28" s="1061"/>
      <c r="L28" s="1061"/>
      <c r="M28" s="1061"/>
      <c r="N28" s="1061"/>
      <c r="O28" s="1061"/>
      <c r="P28" s="1062"/>
      <c r="Q28" s="1063">
        <v>7106</v>
      </c>
      <c r="R28" s="1064"/>
      <c r="S28" s="1064"/>
      <c r="T28" s="1064"/>
      <c r="U28" s="1064"/>
      <c r="V28" s="1064">
        <v>7030</v>
      </c>
      <c r="W28" s="1064"/>
      <c r="X28" s="1064"/>
      <c r="Y28" s="1064"/>
      <c r="Z28" s="1064"/>
      <c r="AA28" s="1064">
        <v>76</v>
      </c>
      <c r="AB28" s="1064"/>
      <c r="AC28" s="1064"/>
      <c r="AD28" s="1064"/>
      <c r="AE28" s="1065"/>
      <c r="AF28" s="1066">
        <v>76</v>
      </c>
      <c r="AG28" s="1064"/>
      <c r="AH28" s="1064"/>
      <c r="AI28" s="1064"/>
      <c r="AJ28" s="1067"/>
      <c r="AK28" s="1055">
        <v>708</v>
      </c>
      <c r="AL28" s="1056"/>
      <c r="AM28" s="1056"/>
      <c r="AN28" s="1056"/>
      <c r="AO28" s="1056"/>
      <c r="AP28" s="1056" t="s">
        <v>551</v>
      </c>
      <c r="AQ28" s="1056"/>
      <c r="AR28" s="1056"/>
      <c r="AS28" s="1056"/>
      <c r="AT28" s="1056"/>
      <c r="AU28" s="1056" t="s">
        <v>551</v>
      </c>
      <c r="AV28" s="1056"/>
      <c r="AW28" s="1056"/>
      <c r="AX28" s="1056"/>
      <c r="AY28" s="1056"/>
      <c r="AZ28" s="1057" t="s">
        <v>551</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390</v>
      </c>
      <c r="C29" s="1044"/>
      <c r="D29" s="1044"/>
      <c r="E29" s="1044"/>
      <c r="F29" s="1044"/>
      <c r="G29" s="1044"/>
      <c r="H29" s="1044"/>
      <c r="I29" s="1044"/>
      <c r="J29" s="1044"/>
      <c r="K29" s="1044"/>
      <c r="L29" s="1044"/>
      <c r="M29" s="1044"/>
      <c r="N29" s="1044"/>
      <c r="O29" s="1044"/>
      <c r="P29" s="1045"/>
      <c r="Q29" s="1051">
        <v>1622</v>
      </c>
      <c r="R29" s="1052"/>
      <c r="S29" s="1052"/>
      <c r="T29" s="1052"/>
      <c r="U29" s="1052"/>
      <c r="V29" s="1052">
        <v>1620</v>
      </c>
      <c r="W29" s="1052"/>
      <c r="X29" s="1052"/>
      <c r="Y29" s="1052"/>
      <c r="Z29" s="1052"/>
      <c r="AA29" s="1052">
        <v>2</v>
      </c>
      <c r="AB29" s="1052"/>
      <c r="AC29" s="1052"/>
      <c r="AD29" s="1052"/>
      <c r="AE29" s="1053"/>
      <c r="AF29" s="1048">
        <v>2</v>
      </c>
      <c r="AG29" s="1049"/>
      <c r="AH29" s="1049"/>
      <c r="AI29" s="1049"/>
      <c r="AJ29" s="1050"/>
      <c r="AK29" s="993">
        <v>217</v>
      </c>
      <c r="AL29" s="984"/>
      <c r="AM29" s="984"/>
      <c r="AN29" s="984"/>
      <c r="AO29" s="984"/>
      <c r="AP29" s="984" t="s">
        <v>551</v>
      </c>
      <c r="AQ29" s="984"/>
      <c r="AR29" s="984"/>
      <c r="AS29" s="984"/>
      <c r="AT29" s="984"/>
      <c r="AU29" s="984" t="s">
        <v>551</v>
      </c>
      <c r="AV29" s="984"/>
      <c r="AW29" s="984"/>
      <c r="AX29" s="984"/>
      <c r="AY29" s="984"/>
      <c r="AZ29" s="1054" t="s">
        <v>551</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391</v>
      </c>
      <c r="C30" s="1044"/>
      <c r="D30" s="1044"/>
      <c r="E30" s="1044"/>
      <c r="F30" s="1044"/>
      <c r="G30" s="1044"/>
      <c r="H30" s="1044"/>
      <c r="I30" s="1044"/>
      <c r="J30" s="1044"/>
      <c r="K30" s="1044"/>
      <c r="L30" s="1044"/>
      <c r="M30" s="1044"/>
      <c r="N30" s="1044"/>
      <c r="O30" s="1044"/>
      <c r="P30" s="1045"/>
      <c r="Q30" s="1051">
        <v>2005</v>
      </c>
      <c r="R30" s="1052"/>
      <c r="S30" s="1052"/>
      <c r="T30" s="1052"/>
      <c r="U30" s="1052"/>
      <c r="V30" s="1052">
        <v>1686</v>
      </c>
      <c r="W30" s="1052"/>
      <c r="X30" s="1052"/>
      <c r="Y30" s="1052"/>
      <c r="Z30" s="1052"/>
      <c r="AA30" s="1052">
        <v>319</v>
      </c>
      <c r="AB30" s="1052"/>
      <c r="AC30" s="1052"/>
      <c r="AD30" s="1052"/>
      <c r="AE30" s="1053"/>
      <c r="AF30" s="1048">
        <v>2804</v>
      </c>
      <c r="AG30" s="1049"/>
      <c r="AH30" s="1049"/>
      <c r="AI30" s="1049"/>
      <c r="AJ30" s="1050"/>
      <c r="AK30" s="993">
        <v>71</v>
      </c>
      <c r="AL30" s="984"/>
      <c r="AM30" s="984"/>
      <c r="AN30" s="984"/>
      <c r="AO30" s="984"/>
      <c r="AP30" s="984">
        <v>417</v>
      </c>
      <c r="AQ30" s="984"/>
      <c r="AR30" s="984"/>
      <c r="AS30" s="984"/>
      <c r="AT30" s="984"/>
      <c r="AU30" s="984">
        <v>15</v>
      </c>
      <c r="AV30" s="984"/>
      <c r="AW30" s="984"/>
      <c r="AX30" s="984"/>
      <c r="AY30" s="984"/>
      <c r="AZ30" s="1054" t="s">
        <v>551</v>
      </c>
      <c r="BA30" s="1054"/>
      <c r="BB30" s="1054"/>
      <c r="BC30" s="1054"/>
      <c r="BD30" s="1054"/>
      <c r="BE30" s="985" t="s">
        <v>392</v>
      </c>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393</v>
      </c>
      <c r="C31" s="1044"/>
      <c r="D31" s="1044"/>
      <c r="E31" s="1044"/>
      <c r="F31" s="1044"/>
      <c r="G31" s="1044"/>
      <c r="H31" s="1044"/>
      <c r="I31" s="1044"/>
      <c r="J31" s="1044"/>
      <c r="K31" s="1044"/>
      <c r="L31" s="1044"/>
      <c r="M31" s="1044"/>
      <c r="N31" s="1044"/>
      <c r="O31" s="1044"/>
      <c r="P31" s="1045"/>
      <c r="Q31" s="1051">
        <v>1713</v>
      </c>
      <c r="R31" s="1052"/>
      <c r="S31" s="1052"/>
      <c r="T31" s="1052"/>
      <c r="U31" s="1052"/>
      <c r="V31" s="1052">
        <v>1707</v>
      </c>
      <c r="W31" s="1052"/>
      <c r="X31" s="1052"/>
      <c r="Y31" s="1052"/>
      <c r="Z31" s="1052"/>
      <c r="AA31" s="1052">
        <v>5</v>
      </c>
      <c r="AB31" s="1052"/>
      <c r="AC31" s="1052"/>
      <c r="AD31" s="1052"/>
      <c r="AE31" s="1053"/>
      <c r="AF31" s="1048">
        <v>765</v>
      </c>
      <c r="AG31" s="1049"/>
      <c r="AH31" s="1049"/>
      <c r="AI31" s="1049"/>
      <c r="AJ31" s="1050"/>
      <c r="AK31" s="993">
        <v>867</v>
      </c>
      <c r="AL31" s="984"/>
      <c r="AM31" s="984"/>
      <c r="AN31" s="984"/>
      <c r="AO31" s="984"/>
      <c r="AP31" s="984">
        <v>7703</v>
      </c>
      <c r="AQ31" s="984"/>
      <c r="AR31" s="984"/>
      <c r="AS31" s="984"/>
      <c r="AT31" s="984"/>
      <c r="AU31" s="984">
        <v>3751</v>
      </c>
      <c r="AV31" s="984"/>
      <c r="AW31" s="984"/>
      <c r="AX31" s="984"/>
      <c r="AY31" s="984"/>
      <c r="AZ31" s="1054" t="s">
        <v>551</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c r="C32" s="1044"/>
      <c r="D32" s="1044"/>
      <c r="E32" s="1044"/>
      <c r="F32" s="1044"/>
      <c r="G32" s="1044"/>
      <c r="H32" s="1044"/>
      <c r="I32" s="1044"/>
      <c r="J32" s="1044"/>
      <c r="K32" s="1044"/>
      <c r="L32" s="1044"/>
      <c r="M32" s="1044"/>
      <c r="N32" s="1044"/>
      <c r="O32" s="1044"/>
      <c r="P32" s="1045"/>
      <c r="Q32" s="1051"/>
      <c r="R32" s="1052"/>
      <c r="S32" s="1052"/>
      <c r="T32" s="1052"/>
      <c r="U32" s="1052"/>
      <c r="V32" s="1052"/>
      <c r="W32" s="1052"/>
      <c r="X32" s="1052"/>
      <c r="Y32" s="1052"/>
      <c r="Z32" s="1052"/>
      <c r="AA32" s="1052"/>
      <c r="AB32" s="1052"/>
      <c r="AC32" s="1052"/>
      <c r="AD32" s="1052"/>
      <c r="AE32" s="1053"/>
      <c r="AF32" s="1048"/>
      <c r="AG32" s="1049"/>
      <c r="AH32" s="1049"/>
      <c r="AI32" s="1049"/>
      <c r="AJ32" s="1050"/>
      <c r="AK32" s="993"/>
      <c r="AL32" s="984"/>
      <c r="AM32" s="984"/>
      <c r="AN32" s="984"/>
      <c r="AO32" s="984"/>
      <c r="AP32" s="984"/>
      <c r="AQ32" s="984"/>
      <c r="AR32" s="984"/>
      <c r="AS32" s="984"/>
      <c r="AT32" s="984"/>
      <c r="AU32" s="984"/>
      <c r="AV32" s="984"/>
      <c r="AW32" s="984"/>
      <c r="AX32" s="984"/>
      <c r="AY32" s="984"/>
      <c r="AZ32" s="1054"/>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394</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377</v>
      </c>
      <c r="B63" s="950" t="s">
        <v>395</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3647</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397</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398</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544</v>
      </c>
      <c r="C68" s="999"/>
      <c r="D68" s="999"/>
      <c r="E68" s="999"/>
      <c r="F68" s="999"/>
      <c r="G68" s="999"/>
      <c r="H68" s="999"/>
      <c r="I68" s="999"/>
      <c r="J68" s="999"/>
      <c r="K68" s="999"/>
      <c r="L68" s="999"/>
      <c r="M68" s="999"/>
      <c r="N68" s="999"/>
      <c r="O68" s="999"/>
      <c r="P68" s="1000"/>
      <c r="Q68" s="1001">
        <v>3010</v>
      </c>
      <c r="R68" s="995"/>
      <c r="S68" s="995"/>
      <c r="T68" s="995"/>
      <c r="U68" s="995"/>
      <c r="V68" s="995">
        <v>2912</v>
      </c>
      <c r="W68" s="995"/>
      <c r="X68" s="995"/>
      <c r="Y68" s="995"/>
      <c r="Z68" s="995"/>
      <c r="AA68" s="995">
        <v>98</v>
      </c>
      <c r="AB68" s="995"/>
      <c r="AC68" s="995"/>
      <c r="AD68" s="995"/>
      <c r="AE68" s="995"/>
      <c r="AF68" s="995">
        <v>98</v>
      </c>
      <c r="AG68" s="995"/>
      <c r="AH68" s="995"/>
      <c r="AI68" s="995"/>
      <c r="AJ68" s="995"/>
      <c r="AK68" s="995" t="s">
        <v>551</v>
      </c>
      <c r="AL68" s="995"/>
      <c r="AM68" s="995"/>
      <c r="AN68" s="995"/>
      <c r="AO68" s="995"/>
      <c r="AP68" s="995">
        <v>8802</v>
      </c>
      <c r="AQ68" s="995"/>
      <c r="AR68" s="995"/>
      <c r="AS68" s="995"/>
      <c r="AT68" s="995"/>
      <c r="AU68" s="995">
        <v>3449</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545</v>
      </c>
      <c r="C69" s="988"/>
      <c r="D69" s="988"/>
      <c r="E69" s="988"/>
      <c r="F69" s="988"/>
      <c r="G69" s="988"/>
      <c r="H69" s="988"/>
      <c r="I69" s="988"/>
      <c r="J69" s="988"/>
      <c r="K69" s="988"/>
      <c r="L69" s="988"/>
      <c r="M69" s="988"/>
      <c r="N69" s="988"/>
      <c r="O69" s="988"/>
      <c r="P69" s="989"/>
      <c r="Q69" s="990">
        <v>2251</v>
      </c>
      <c r="R69" s="984"/>
      <c r="S69" s="984"/>
      <c r="T69" s="984"/>
      <c r="U69" s="984"/>
      <c r="V69" s="984">
        <v>2240</v>
      </c>
      <c r="W69" s="984"/>
      <c r="X69" s="984"/>
      <c r="Y69" s="984"/>
      <c r="Z69" s="984"/>
      <c r="AA69" s="984">
        <v>11</v>
      </c>
      <c r="AB69" s="984"/>
      <c r="AC69" s="984"/>
      <c r="AD69" s="984"/>
      <c r="AE69" s="984"/>
      <c r="AF69" s="984">
        <v>11</v>
      </c>
      <c r="AG69" s="984"/>
      <c r="AH69" s="984"/>
      <c r="AI69" s="984"/>
      <c r="AJ69" s="984"/>
      <c r="AK69" s="984">
        <v>561</v>
      </c>
      <c r="AL69" s="984"/>
      <c r="AM69" s="984"/>
      <c r="AN69" s="984"/>
      <c r="AO69" s="984"/>
      <c r="AP69" s="984">
        <v>1780</v>
      </c>
      <c r="AQ69" s="984"/>
      <c r="AR69" s="984"/>
      <c r="AS69" s="984"/>
      <c r="AT69" s="984"/>
      <c r="AU69" s="984">
        <v>646</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546</v>
      </c>
      <c r="C70" s="988"/>
      <c r="D70" s="988"/>
      <c r="E70" s="988"/>
      <c r="F70" s="988"/>
      <c r="G70" s="988"/>
      <c r="H70" s="988"/>
      <c r="I70" s="988"/>
      <c r="J70" s="988"/>
      <c r="K70" s="988"/>
      <c r="L70" s="988"/>
      <c r="M70" s="988"/>
      <c r="N70" s="988"/>
      <c r="O70" s="988"/>
      <c r="P70" s="989"/>
      <c r="Q70" s="990">
        <v>125</v>
      </c>
      <c r="R70" s="984"/>
      <c r="S70" s="984"/>
      <c r="T70" s="984"/>
      <c r="U70" s="984"/>
      <c r="V70" s="984">
        <v>122</v>
      </c>
      <c r="W70" s="984"/>
      <c r="X70" s="984"/>
      <c r="Y70" s="984"/>
      <c r="Z70" s="984"/>
      <c r="AA70" s="984">
        <v>2</v>
      </c>
      <c r="AB70" s="984"/>
      <c r="AC70" s="984"/>
      <c r="AD70" s="984"/>
      <c r="AE70" s="984"/>
      <c r="AF70" s="984">
        <v>2</v>
      </c>
      <c r="AG70" s="984"/>
      <c r="AH70" s="984"/>
      <c r="AI70" s="984"/>
      <c r="AJ70" s="984"/>
      <c r="AK70" s="984">
        <v>52</v>
      </c>
      <c r="AL70" s="984"/>
      <c r="AM70" s="984"/>
      <c r="AN70" s="984"/>
      <c r="AO70" s="984"/>
      <c r="AP70" s="984" t="s">
        <v>551</v>
      </c>
      <c r="AQ70" s="984"/>
      <c r="AR70" s="984"/>
      <c r="AS70" s="984"/>
      <c r="AT70" s="984"/>
      <c r="AU70" s="984" t="s">
        <v>551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547</v>
      </c>
      <c r="C71" s="988"/>
      <c r="D71" s="988"/>
      <c r="E71" s="988"/>
      <c r="F71" s="988"/>
      <c r="G71" s="988"/>
      <c r="H71" s="988"/>
      <c r="I71" s="988"/>
      <c r="J71" s="988"/>
      <c r="K71" s="988"/>
      <c r="L71" s="988"/>
      <c r="M71" s="988"/>
      <c r="N71" s="988"/>
      <c r="O71" s="988"/>
      <c r="P71" s="989"/>
      <c r="Q71" s="990">
        <v>4432</v>
      </c>
      <c r="R71" s="984"/>
      <c r="S71" s="984"/>
      <c r="T71" s="984"/>
      <c r="U71" s="984"/>
      <c r="V71" s="984">
        <v>4404</v>
      </c>
      <c r="W71" s="984"/>
      <c r="X71" s="984"/>
      <c r="Y71" s="984"/>
      <c r="Z71" s="984"/>
      <c r="AA71" s="984">
        <v>29</v>
      </c>
      <c r="AB71" s="984"/>
      <c r="AC71" s="984"/>
      <c r="AD71" s="984"/>
      <c r="AE71" s="984"/>
      <c r="AF71" s="984">
        <v>29</v>
      </c>
      <c r="AG71" s="984"/>
      <c r="AH71" s="984"/>
      <c r="AI71" s="984"/>
      <c r="AJ71" s="984"/>
      <c r="AK71" s="984">
        <v>240</v>
      </c>
      <c r="AL71" s="984"/>
      <c r="AM71" s="984"/>
      <c r="AN71" s="984"/>
      <c r="AO71" s="984"/>
      <c r="AP71" s="984" t="s">
        <v>551</v>
      </c>
      <c r="AQ71" s="984"/>
      <c r="AR71" s="984"/>
      <c r="AS71" s="984"/>
      <c r="AT71" s="984"/>
      <c r="AU71" s="984" t="s">
        <v>551</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548</v>
      </c>
      <c r="C72" s="988"/>
      <c r="D72" s="988"/>
      <c r="E72" s="988"/>
      <c r="F72" s="988"/>
      <c r="G72" s="988"/>
      <c r="H72" s="988"/>
      <c r="I72" s="988"/>
      <c r="J72" s="988"/>
      <c r="K72" s="988"/>
      <c r="L72" s="988"/>
      <c r="M72" s="988"/>
      <c r="N72" s="988"/>
      <c r="O72" s="988"/>
      <c r="P72" s="989"/>
      <c r="Q72" s="990">
        <v>26916</v>
      </c>
      <c r="R72" s="984"/>
      <c r="S72" s="984"/>
      <c r="T72" s="984"/>
      <c r="U72" s="984"/>
      <c r="V72" s="984">
        <v>26366</v>
      </c>
      <c r="W72" s="984"/>
      <c r="X72" s="984"/>
      <c r="Y72" s="984"/>
      <c r="Z72" s="984"/>
      <c r="AA72" s="984">
        <v>550</v>
      </c>
      <c r="AB72" s="984"/>
      <c r="AC72" s="984"/>
      <c r="AD72" s="984"/>
      <c r="AE72" s="984"/>
      <c r="AF72" s="984">
        <v>550</v>
      </c>
      <c r="AG72" s="984"/>
      <c r="AH72" s="984"/>
      <c r="AI72" s="984"/>
      <c r="AJ72" s="984"/>
      <c r="AK72" s="984">
        <v>3916</v>
      </c>
      <c r="AL72" s="984"/>
      <c r="AM72" s="984"/>
      <c r="AN72" s="984"/>
      <c r="AO72" s="984"/>
      <c r="AP72" s="984" t="s">
        <v>551</v>
      </c>
      <c r="AQ72" s="984"/>
      <c r="AR72" s="984"/>
      <c r="AS72" s="984"/>
      <c r="AT72" s="984"/>
      <c r="AU72" s="984" t="s">
        <v>551</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549</v>
      </c>
      <c r="C73" s="988"/>
      <c r="D73" s="988"/>
      <c r="E73" s="988"/>
      <c r="F73" s="988"/>
      <c r="G73" s="988"/>
      <c r="H73" s="988"/>
      <c r="I73" s="988"/>
      <c r="J73" s="988"/>
      <c r="K73" s="988"/>
      <c r="L73" s="988"/>
      <c r="M73" s="988"/>
      <c r="N73" s="988"/>
      <c r="O73" s="988"/>
      <c r="P73" s="989"/>
      <c r="Q73" s="990">
        <v>2653</v>
      </c>
      <c r="R73" s="984"/>
      <c r="S73" s="984"/>
      <c r="T73" s="984"/>
      <c r="U73" s="984"/>
      <c r="V73" s="984">
        <v>2392</v>
      </c>
      <c r="W73" s="984"/>
      <c r="X73" s="984"/>
      <c r="Y73" s="984"/>
      <c r="Z73" s="984"/>
      <c r="AA73" s="984">
        <v>261</v>
      </c>
      <c r="AB73" s="984"/>
      <c r="AC73" s="984"/>
      <c r="AD73" s="984"/>
      <c r="AE73" s="984"/>
      <c r="AF73" s="984">
        <v>261</v>
      </c>
      <c r="AG73" s="984"/>
      <c r="AH73" s="984"/>
      <c r="AI73" s="984"/>
      <c r="AJ73" s="984"/>
      <c r="AK73" s="984" t="s">
        <v>551</v>
      </c>
      <c r="AL73" s="984"/>
      <c r="AM73" s="984"/>
      <c r="AN73" s="984"/>
      <c r="AO73" s="984"/>
      <c r="AP73" s="984" t="s">
        <v>551</v>
      </c>
      <c r="AQ73" s="984"/>
      <c r="AR73" s="984"/>
      <c r="AS73" s="984"/>
      <c r="AT73" s="984"/>
      <c r="AU73" s="984" t="s">
        <v>551</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550</v>
      </c>
      <c r="C74" s="988"/>
      <c r="D74" s="988"/>
      <c r="E74" s="988"/>
      <c r="F74" s="988"/>
      <c r="G74" s="988"/>
      <c r="H74" s="988"/>
      <c r="I74" s="988"/>
      <c r="J74" s="988"/>
      <c r="K74" s="988"/>
      <c r="L74" s="988"/>
      <c r="M74" s="988"/>
      <c r="N74" s="988"/>
      <c r="O74" s="988"/>
      <c r="P74" s="989"/>
      <c r="Q74" s="990">
        <v>1047955</v>
      </c>
      <c r="R74" s="984"/>
      <c r="S74" s="984"/>
      <c r="T74" s="984"/>
      <c r="U74" s="984"/>
      <c r="V74" s="984">
        <v>1016638</v>
      </c>
      <c r="W74" s="984"/>
      <c r="X74" s="984"/>
      <c r="Y74" s="984"/>
      <c r="Z74" s="984"/>
      <c r="AA74" s="984">
        <v>31318</v>
      </c>
      <c r="AB74" s="984"/>
      <c r="AC74" s="984"/>
      <c r="AD74" s="984"/>
      <c r="AE74" s="984"/>
      <c r="AF74" s="984">
        <v>31318</v>
      </c>
      <c r="AG74" s="984"/>
      <c r="AH74" s="984"/>
      <c r="AI74" s="984"/>
      <c r="AJ74" s="984"/>
      <c r="AK74" s="984">
        <v>1</v>
      </c>
      <c r="AL74" s="984"/>
      <c r="AM74" s="984"/>
      <c r="AN74" s="984"/>
      <c r="AO74" s="984"/>
      <c r="AP74" s="984" t="s">
        <v>551</v>
      </c>
      <c r="AQ74" s="984"/>
      <c r="AR74" s="984"/>
      <c r="AS74" s="984"/>
      <c r="AT74" s="984"/>
      <c r="AU74" s="984" t="s">
        <v>551</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377</v>
      </c>
      <c r="B88" s="950" t="s">
        <v>399</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400</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401</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402</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405</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406</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408</v>
      </c>
      <c r="AB109" s="909"/>
      <c r="AC109" s="909"/>
      <c r="AD109" s="909"/>
      <c r="AE109" s="910"/>
      <c r="AF109" s="911" t="s">
        <v>409</v>
      </c>
      <c r="AG109" s="909"/>
      <c r="AH109" s="909"/>
      <c r="AI109" s="909"/>
      <c r="AJ109" s="910"/>
      <c r="AK109" s="911" t="s">
        <v>295</v>
      </c>
      <c r="AL109" s="909"/>
      <c r="AM109" s="909"/>
      <c r="AN109" s="909"/>
      <c r="AO109" s="910"/>
      <c r="AP109" s="911" t="s">
        <v>410</v>
      </c>
      <c r="AQ109" s="909"/>
      <c r="AR109" s="909"/>
      <c r="AS109" s="909"/>
      <c r="AT109" s="942"/>
      <c r="AU109" s="90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408</v>
      </c>
      <c r="BR109" s="909"/>
      <c r="BS109" s="909"/>
      <c r="BT109" s="909"/>
      <c r="BU109" s="910"/>
      <c r="BV109" s="911" t="s">
        <v>409</v>
      </c>
      <c r="BW109" s="909"/>
      <c r="BX109" s="909"/>
      <c r="BY109" s="909"/>
      <c r="BZ109" s="910"/>
      <c r="CA109" s="911" t="s">
        <v>295</v>
      </c>
      <c r="CB109" s="909"/>
      <c r="CC109" s="909"/>
      <c r="CD109" s="909"/>
      <c r="CE109" s="910"/>
      <c r="CF109" s="949" t="s">
        <v>410</v>
      </c>
      <c r="CG109" s="949"/>
      <c r="CH109" s="949"/>
      <c r="CI109" s="949"/>
      <c r="CJ109" s="949"/>
      <c r="CK109" s="911"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408</v>
      </c>
      <c r="DH109" s="909"/>
      <c r="DI109" s="909"/>
      <c r="DJ109" s="909"/>
      <c r="DK109" s="910"/>
      <c r="DL109" s="911" t="s">
        <v>409</v>
      </c>
      <c r="DM109" s="909"/>
      <c r="DN109" s="909"/>
      <c r="DO109" s="909"/>
      <c r="DP109" s="910"/>
      <c r="DQ109" s="911" t="s">
        <v>295</v>
      </c>
      <c r="DR109" s="909"/>
      <c r="DS109" s="909"/>
      <c r="DT109" s="909"/>
      <c r="DU109" s="910"/>
      <c r="DV109" s="911" t="s">
        <v>410</v>
      </c>
      <c r="DW109" s="909"/>
      <c r="DX109" s="909"/>
      <c r="DY109" s="909"/>
      <c r="DZ109" s="942"/>
    </row>
    <row r="110" spans="1:131" s="212" customFormat="1" ht="26.25" customHeight="1" x14ac:dyDescent="0.15">
      <c r="A110" s="820" t="s">
        <v>412</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923709</v>
      </c>
      <c r="AB110" s="902"/>
      <c r="AC110" s="902"/>
      <c r="AD110" s="902"/>
      <c r="AE110" s="903"/>
      <c r="AF110" s="904">
        <v>1043781</v>
      </c>
      <c r="AG110" s="902"/>
      <c r="AH110" s="902"/>
      <c r="AI110" s="902"/>
      <c r="AJ110" s="903"/>
      <c r="AK110" s="904">
        <v>1089019</v>
      </c>
      <c r="AL110" s="902"/>
      <c r="AM110" s="902"/>
      <c r="AN110" s="902"/>
      <c r="AO110" s="903"/>
      <c r="AP110" s="905">
        <v>5.2</v>
      </c>
      <c r="AQ110" s="906"/>
      <c r="AR110" s="906"/>
      <c r="AS110" s="906"/>
      <c r="AT110" s="907"/>
      <c r="AU110" s="943" t="s">
        <v>69</v>
      </c>
      <c r="AV110" s="944"/>
      <c r="AW110" s="944"/>
      <c r="AX110" s="944"/>
      <c r="AY110" s="944"/>
      <c r="AZ110" s="873" t="s">
        <v>413</v>
      </c>
      <c r="BA110" s="821"/>
      <c r="BB110" s="821"/>
      <c r="BC110" s="821"/>
      <c r="BD110" s="821"/>
      <c r="BE110" s="821"/>
      <c r="BF110" s="821"/>
      <c r="BG110" s="821"/>
      <c r="BH110" s="821"/>
      <c r="BI110" s="821"/>
      <c r="BJ110" s="821"/>
      <c r="BK110" s="821"/>
      <c r="BL110" s="821"/>
      <c r="BM110" s="821"/>
      <c r="BN110" s="821"/>
      <c r="BO110" s="821"/>
      <c r="BP110" s="822"/>
      <c r="BQ110" s="874">
        <v>8886619</v>
      </c>
      <c r="BR110" s="855"/>
      <c r="BS110" s="855"/>
      <c r="BT110" s="855"/>
      <c r="BU110" s="855"/>
      <c r="BV110" s="855">
        <v>8573310</v>
      </c>
      <c r="BW110" s="855"/>
      <c r="BX110" s="855"/>
      <c r="BY110" s="855"/>
      <c r="BZ110" s="855"/>
      <c r="CA110" s="855">
        <v>8224011</v>
      </c>
      <c r="CB110" s="855"/>
      <c r="CC110" s="855"/>
      <c r="CD110" s="855"/>
      <c r="CE110" s="855"/>
      <c r="CF110" s="879">
        <v>39.1</v>
      </c>
      <c r="CG110" s="880"/>
      <c r="CH110" s="880"/>
      <c r="CI110" s="880"/>
      <c r="CJ110" s="880"/>
      <c r="CK110" s="939" t="s">
        <v>414</v>
      </c>
      <c r="CL110" s="832"/>
      <c r="CM110" s="873" t="s">
        <v>415</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416</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417</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418</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419</v>
      </c>
      <c r="B112" s="926"/>
      <c r="C112" s="765" t="s">
        <v>420</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421</v>
      </c>
      <c r="BA112" s="765"/>
      <c r="BB112" s="765"/>
      <c r="BC112" s="765"/>
      <c r="BD112" s="765"/>
      <c r="BE112" s="765"/>
      <c r="BF112" s="765"/>
      <c r="BG112" s="765"/>
      <c r="BH112" s="765"/>
      <c r="BI112" s="765"/>
      <c r="BJ112" s="765"/>
      <c r="BK112" s="765"/>
      <c r="BL112" s="765"/>
      <c r="BM112" s="765"/>
      <c r="BN112" s="765"/>
      <c r="BO112" s="765"/>
      <c r="BP112" s="766"/>
      <c r="BQ112" s="829">
        <v>6060411</v>
      </c>
      <c r="BR112" s="830"/>
      <c r="BS112" s="830"/>
      <c r="BT112" s="830"/>
      <c r="BU112" s="830"/>
      <c r="BV112" s="830">
        <v>4871154</v>
      </c>
      <c r="BW112" s="830"/>
      <c r="BX112" s="830"/>
      <c r="BY112" s="830"/>
      <c r="BZ112" s="830"/>
      <c r="CA112" s="830">
        <v>3766851</v>
      </c>
      <c r="CB112" s="830"/>
      <c r="CC112" s="830"/>
      <c r="CD112" s="830"/>
      <c r="CE112" s="830"/>
      <c r="CF112" s="888">
        <v>17.899999999999999</v>
      </c>
      <c r="CG112" s="889"/>
      <c r="CH112" s="889"/>
      <c r="CI112" s="889"/>
      <c r="CJ112" s="889"/>
      <c r="CK112" s="940"/>
      <c r="CL112" s="834"/>
      <c r="CM112" s="828" t="s">
        <v>422</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423</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630409</v>
      </c>
      <c r="AB113" s="932"/>
      <c r="AC113" s="932"/>
      <c r="AD113" s="932"/>
      <c r="AE113" s="933"/>
      <c r="AF113" s="934">
        <v>546819</v>
      </c>
      <c r="AG113" s="932"/>
      <c r="AH113" s="932"/>
      <c r="AI113" s="932"/>
      <c r="AJ113" s="933"/>
      <c r="AK113" s="934">
        <v>324969</v>
      </c>
      <c r="AL113" s="932"/>
      <c r="AM113" s="932"/>
      <c r="AN113" s="932"/>
      <c r="AO113" s="933"/>
      <c r="AP113" s="935">
        <v>1.5</v>
      </c>
      <c r="AQ113" s="936"/>
      <c r="AR113" s="936"/>
      <c r="AS113" s="936"/>
      <c r="AT113" s="937"/>
      <c r="AU113" s="945"/>
      <c r="AV113" s="946"/>
      <c r="AW113" s="946"/>
      <c r="AX113" s="946"/>
      <c r="AY113" s="946"/>
      <c r="AZ113" s="828" t="s">
        <v>424</v>
      </c>
      <c r="BA113" s="765"/>
      <c r="BB113" s="765"/>
      <c r="BC113" s="765"/>
      <c r="BD113" s="765"/>
      <c r="BE113" s="765"/>
      <c r="BF113" s="765"/>
      <c r="BG113" s="765"/>
      <c r="BH113" s="765"/>
      <c r="BI113" s="765"/>
      <c r="BJ113" s="765"/>
      <c r="BK113" s="765"/>
      <c r="BL113" s="765"/>
      <c r="BM113" s="765"/>
      <c r="BN113" s="765"/>
      <c r="BO113" s="765"/>
      <c r="BP113" s="766"/>
      <c r="BQ113" s="829">
        <v>4186599</v>
      </c>
      <c r="BR113" s="830"/>
      <c r="BS113" s="830"/>
      <c r="BT113" s="830"/>
      <c r="BU113" s="830"/>
      <c r="BV113" s="830">
        <v>3822284</v>
      </c>
      <c r="BW113" s="830"/>
      <c r="BX113" s="830"/>
      <c r="BY113" s="830"/>
      <c r="BZ113" s="830"/>
      <c r="CA113" s="830">
        <v>4094609</v>
      </c>
      <c r="CB113" s="830"/>
      <c r="CC113" s="830"/>
      <c r="CD113" s="830"/>
      <c r="CE113" s="830"/>
      <c r="CF113" s="888">
        <v>19.5</v>
      </c>
      <c r="CG113" s="889"/>
      <c r="CH113" s="889"/>
      <c r="CI113" s="889"/>
      <c r="CJ113" s="889"/>
      <c r="CK113" s="940"/>
      <c r="CL113" s="834"/>
      <c r="CM113" s="828" t="s">
        <v>425</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426</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352208</v>
      </c>
      <c r="AB114" s="793"/>
      <c r="AC114" s="793"/>
      <c r="AD114" s="793"/>
      <c r="AE114" s="794"/>
      <c r="AF114" s="795">
        <v>370835</v>
      </c>
      <c r="AG114" s="793"/>
      <c r="AH114" s="793"/>
      <c r="AI114" s="793"/>
      <c r="AJ114" s="794"/>
      <c r="AK114" s="795">
        <v>380072</v>
      </c>
      <c r="AL114" s="793"/>
      <c r="AM114" s="793"/>
      <c r="AN114" s="793"/>
      <c r="AO114" s="794"/>
      <c r="AP114" s="837">
        <v>1.8</v>
      </c>
      <c r="AQ114" s="838"/>
      <c r="AR114" s="838"/>
      <c r="AS114" s="838"/>
      <c r="AT114" s="839"/>
      <c r="AU114" s="945"/>
      <c r="AV114" s="946"/>
      <c r="AW114" s="946"/>
      <c r="AX114" s="946"/>
      <c r="AY114" s="946"/>
      <c r="AZ114" s="828" t="s">
        <v>427</v>
      </c>
      <c r="BA114" s="765"/>
      <c r="BB114" s="765"/>
      <c r="BC114" s="765"/>
      <c r="BD114" s="765"/>
      <c r="BE114" s="765"/>
      <c r="BF114" s="765"/>
      <c r="BG114" s="765"/>
      <c r="BH114" s="765"/>
      <c r="BI114" s="765"/>
      <c r="BJ114" s="765"/>
      <c r="BK114" s="765"/>
      <c r="BL114" s="765"/>
      <c r="BM114" s="765"/>
      <c r="BN114" s="765"/>
      <c r="BO114" s="765"/>
      <c r="BP114" s="766"/>
      <c r="BQ114" s="829">
        <v>3805455</v>
      </c>
      <c r="BR114" s="830"/>
      <c r="BS114" s="830"/>
      <c r="BT114" s="830"/>
      <c r="BU114" s="830"/>
      <c r="BV114" s="830">
        <v>3864845</v>
      </c>
      <c r="BW114" s="830"/>
      <c r="BX114" s="830"/>
      <c r="BY114" s="830"/>
      <c r="BZ114" s="830"/>
      <c r="CA114" s="830">
        <v>3985329</v>
      </c>
      <c r="CB114" s="830"/>
      <c r="CC114" s="830"/>
      <c r="CD114" s="830"/>
      <c r="CE114" s="830"/>
      <c r="CF114" s="888">
        <v>18.899999999999999</v>
      </c>
      <c r="CG114" s="889"/>
      <c r="CH114" s="889"/>
      <c r="CI114" s="889"/>
      <c r="CJ114" s="889"/>
      <c r="CK114" s="940"/>
      <c r="CL114" s="834"/>
      <c r="CM114" s="828" t="s">
        <v>428</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429</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430</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431</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432</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433</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434</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435</v>
      </c>
      <c r="Z117" s="910"/>
      <c r="AA117" s="915">
        <v>1906326</v>
      </c>
      <c r="AB117" s="916"/>
      <c r="AC117" s="916"/>
      <c r="AD117" s="916"/>
      <c r="AE117" s="917"/>
      <c r="AF117" s="918">
        <v>1961435</v>
      </c>
      <c r="AG117" s="916"/>
      <c r="AH117" s="916"/>
      <c r="AI117" s="916"/>
      <c r="AJ117" s="917"/>
      <c r="AK117" s="918">
        <v>1794060</v>
      </c>
      <c r="AL117" s="916"/>
      <c r="AM117" s="916"/>
      <c r="AN117" s="916"/>
      <c r="AO117" s="917"/>
      <c r="AP117" s="919"/>
      <c r="AQ117" s="920"/>
      <c r="AR117" s="920"/>
      <c r="AS117" s="920"/>
      <c r="AT117" s="921"/>
      <c r="AU117" s="945"/>
      <c r="AV117" s="946"/>
      <c r="AW117" s="946"/>
      <c r="AX117" s="946"/>
      <c r="AY117" s="946"/>
      <c r="AZ117" s="876" t="s">
        <v>436</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437</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408</v>
      </c>
      <c r="AB118" s="909"/>
      <c r="AC118" s="909"/>
      <c r="AD118" s="909"/>
      <c r="AE118" s="910"/>
      <c r="AF118" s="911" t="s">
        <v>409</v>
      </c>
      <c r="AG118" s="909"/>
      <c r="AH118" s="909"/>
      <c r="AI118" s="909"/>
      <c r="AJ118" s="910"/>
      <c r="AK118" s="911" t="s">
        <v>295</v>
      </c>
      <c r="AL118" s="909"/>
      <c r="AM118" s="909"/>
      <c r="AN118" s="909"/>
      <c r="AO118" s="910"/>
      <c r="AP118" s="912" t="s">
        <v>410</v>
      </c>
      <c r="AQ118" s="913"/>
      <c r="AR118" s="913"/>
      <c r="AS118" s="913"/>
      <c r="AT118" s="914"/>
      <c r="AU118" s="945"/>
      <c r="AV118" s="946"/>
      <c r="AW118" s="946"/>
      <c r="AX118" s="946"/>
      <c r="AY118" s="946"/>
      <c r="AZ118" s="851" t="s">
        <v>438</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439</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414</v>
      </c>
      <c r="B119" s="832"/>
      <c r="C119" s="873" t="s">
        <v>415</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440</v>
      </c>
      <c r="BP119" s="891"/>
      <c r="BQ119" s="892">
        <v>22939084</v>
      </c>
      <c r="BR119" s="858"/>
      <c r="BS119" s="858"/>
      <c r="BT119" s="858"/>
      <c r="BU119" s="858"/>
      <c r="BV119" s="858">
        <v>21131593</v>
      </c>
      <c r="BW119" s="858"/>
      <c r="BX119" s="858"/>
      <c r="BY119" s="858"/>
      <c r="BZ119" s="858"/>
      <c r="CA119" s="858">
        <v>20070800</v>
      </c>
      <c r="CB119" s="858"/>
      <c r="CC119" s="858"/>
      <c r="CD119" s="858"/>
      <c r="CE119" s="858"/>
      <c r="CF119" s="761"/>
      <c r="CG119" s="762"/>
      <c r="CH119" s="762"/>
      <c r="CI119" s="762"/>
      <c r="CJ119" s="847"/>
      <c r="CK119" s="941"/>
      <c r="CL119" s="836"/>
      <c r="CM119" s="851" t="s">
        <v>441</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418</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442</v>
      </c>
      <c r="AV120" s="894"/>
      <c r="AW120" s="894"/>
      <c r="AX120" s="894"/>
      <c r="AY120" s="895"/>
      <c r="AZ120" s="873" t="s">
        <v>443</v>
      </c>
      <c r="BA120" s="821"/>
      <c r="BB120" s="821"/>
      <c r="BC120" s="821"/>
      <c r="BD120" s="821"/>
      <c r="BE120" s="821"/>
      <c r="BF120" s="821"/>
      <c r="BG120" s="821"/>
      <c r="BH120" s="821"/>
      <c r="BI120" s="821"/>
      <c r="BJ120" s="821"/>
      <c r="BK120" s="821"/>
      <c r="BL120" s="821"/>
      <c r="BM120" s="821"/>
      <c r="BN120" s="821"/>
      <c r="BO120" s="821"/>
      <c r="BP120" s="822"/>
      <c r="BQ120" s="874">
        <v>11012158</v>
      </c>
      <c r="BR120" s="855"/>
      <c r="BS120" s="855"/>
      <c r="BT120" s="855"/>
      <c r="BU120" s="855"/>
      <c r="BV120" s="855">
        <v>11449842</v>
      </c>
      <c r="BW120" s="855"/>
      <c r="BX120" s="855"/>
      <c r="BY120" s="855"/>
      <c r="BZ120" s="855"/>
      <c r="CA120" s="855">
        <v>13521975</v>
      </c>
      <c r="CB120" s="855"/>
      <c r="CC120" s="855"/>
      <c r="CD120" s="855"/>
      <c r="CE120" s="855"/>
      <c r="CF120" s="879">
        <v>64.3</v>
      </c>
      <c r="CG120" s="880"/>
      <c r="CH120" s="880"/>
      <c r="CI120" s="880"/>
      <c r="CJ120" s="880"/>
      <c r="CK120" s="881" t="s">
        <v>444</v>
      </c>
      <c r="CL120" s="865"/>
      <c r="CM120" s="865"/>
      <c r="CN120" s="865"/>
      <c r="CO120" s="866"/>
      <c r="CP120" s="885" t="s">
        <v>393</v>
      </c>
      <c r="CQ120" s="886"/>
      <c r="CR120" s="886"/>
      <c r="CS120" s="886"/>
      <c r="CT120" s="886"/>
      <c r="CU120" s="886"/>
      <c r="CV120" s="886"/>
      <c r="CW120" s="886"/>
      <c r="CX120" s="886"/>
      <c r="CY120" s="886"/>
      <c r="CZ120" s="886"/>
      <c r="DA120" s="886"/>
      <c r="DB120" s="886"/>
      <c r="DC120" s="886"/>
      <c r="DD120" s="886"/>
      <c r="DE120" s="886"/>
      <c r="DF120" s="887"/>
      <c r="DG120" s="874">
        <v>6038180</v>
      </c>
      <c r="DH120" s="855"/>
      <c r="DI120" s="855"/>
      <c r="DJ120" s="855"/>
      <c r="DK120" s="855"/>
      <c r="DL120" s="855">
        <v>4861525</v>
      </c>
      <c r="DM120" s="855"/>
      <c r="DN120" s="855"/>
      <c r="DO120" s="855"/>
      <c r="DP120" s="855"/>
      <c r="DQ120" s="855">
        <v>3751420</v>
      </c>
      <c r="DR120" s="855"/>
      <c r="DS120" s="855"/>
      <c r="DT120" s="855"/>
      <c r="DU120" s="855"/>
      <c r="DV120" s="856">
        <v>17.8</v>
      </c>
      <c r="DW120" s="856"/>
      <c r="DX120" s="856"/>
      <c r="DY120" s="856"/>
      <c r="DZ120" s="857"/>
    </row>
    <row r="121" spans="1:130" s="212" customFormat="1" ht="26.25" customHeight="1" x14ac:dyDescent="0.15">
      <c r="A121" s="833"/>
      <c r="B121" s="834"/>
      <c r="C121" s="876" t="s">
        <v>445</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446</v>
      </c>
      <c r="BA121" s="765"/>
      <c r="BB121" s="765"/>
      <c r="BC121" s="765"/>
      <c r="BD121" s="765"/>
      <c r="BE121" s="765"/>
      <c r="BF121" s="765"/>
      <c r="BG121" s="765"/>
      <c r="BH121" s="765"/>
      <c r="BI121" s="765"/>
      <c r="BJ121" s="765"/>
      <c r="BK121" s="765"/>
      <c r="BL121" s="765"/>
      <c r="BM121" s="765"/>
      <c r="BN121" s="765"/>
      <c r="BO121" s="765"/>
      <c r="BP121" s="766"/>
      <c r="BQ121" s="829">
        <v>5786848</v>
      </c>
      <c r="BR121" s="830"/>
      <c r="BS121" s="830"/>
      <c r="BT121" s="830"/>
      <c r="BU121" s="830"/>
      <c r="BV121" s="830">
        <v>5436352</v>
      </c>
      <c r="BW121" s="830"/>
      <c r="BX121" s="830"/>
      <c r="BY121" s="830"/>
      <c r="BZ121" s="830"/>
      <c r="CA121" s="830">
        <v>4686234</v>
      </c>
      <c r="CB121" s="830"/>
      <c r="CC121" s="830"/>
      <c r="CD121" s="830"/>
      <c r="CE121" s="830"/>
      <c r="CF121" s="888">
        <v>22.3</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22231</v>
      </c>
      <c r="DH121" s="830"/>
      <c r="DI121" s="830"/>
      <c r="DJ121" s="830"/>
      <c r="DK121" s="830"/>
      <c r="DL121" s="830">
        <v>9629</v>
      </c>
      <c r="DM121" s="830"/>
      <c r="DN121" s="830"/>
      <c r="DO121" s="830"/>
      <c r="DP121" s="830"/>
      <c r="DQ121" s="830">
        <v>15431</v>
      </c>
      <c r="DR121" s="830"/>
      <c r="DS121" s="830"/>
      <c r="DT121" s="830"/>
      <c r="DU121" s="830"/>
      <c r="DV121" s="807">
        <v>0.1</v>
      </c>
      <c r="DW121" s="807"/>
      <c r="DX121" s="807"/>
      <c r="DY121" s="807"/>
      <c r="DZ121" s="808"/>
    </row>
    <row r="122" spans="1:130" s="212" customFormat="1" ht="26.25" customHeight="1" x14ac:dyDescent="0.15">
      <c r="A122" s="833"/>
      <c r="B122" s="834"/>
      <c r="C122" s="828" t="s">
        <v>428</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447</v>
      </c>
      <c r="BA122" s="852"/>
      <c r="BB122" s="852"/>
      <c r="BC122" s="852"/>
      <c r="BD122" s="852"/>
      <c r="BE122" s="852"/>
      <c r="BF122" s="852"/>
      <c r="BG122" s="852"/>
      <c r="BH122" s="852"/>
      <c r="BI122" s="852"/>
      <c r="BJ122" s="852"/>
      <c r="BK122" s="852"/>
      <c r="BL122" s="852"/>
      <c r="BM122" s="852"/>
      <c r="BN122" s="852"/>
      <c r="BO122" s="852"/>
      <c r="BP122" s="853"/>
      <c r="BQ122" s="892">
        <v>9119346</v>
      </c>
      <c r="BR122" s="858"/>
      <c r="BS122" s="858"/>
      <c r="BT122" s="858"/>
      <c r="BU122" s="858"/>
      <c r="BV122" s="858">
        <v>8068116</v>
      </c>
      <c r="BW122" s="858"/>
      <c r="BX122" s="858"/>
      <c r="BY122" s="858"/>
      <c r="BZ122" s="858"/>
      <c r="CA122" s="858">
        <v>7086143</v>
      </c>
      <c r="CB122" s="858"/>
      <c r="CC122" s="858"/>
      <c r="CD122" s="858"/>
      <c r="CE122" s="858"/>
      <c r="CF122" s="859">
        <v>33.700000000000003</v>
      </c>
      <c r="CG122" s="860"/>
      <c r="CH122" s="860"/>
      <c r="CI122" s="860"/>
      <c r="CJ122" s="860"/>
      <c r="CK122" s="882"/>
      <c r="CL122" s="868"/>
      <c r="CM122" s="868"/>
      <c r="CN122" s="868"/>
      <c r="CO122" s="869"/>
      <c r="CP122" s="848"/>
      <c r="CQ122" s="849"/>
      <c r="CR122" s="849"/>
      <c r="CS122" s="849"/>
      <c r="CT122" s="849"/>
      <c r="CU122" s="849"/>
      <c r="CV122" s="849"/>
      <c r="CW122" s="849"/>
      <c r="CX122" s="849"/>
      <c r="CY122" s="849"/>
      <c r="CZ122" s="849"/>
      <c r="DA122" s="849"/>
      <c r="DB122" s="849"/>
      <c r="DC122" s="849"/>
      <c r="DD122" s="849"/>
      <c r="DE122" s="849"/>
      <c r="DF122" s="850"/>
      <c r="DG122" s="829"/>
      <c r="DH122" s="830"/>
      <c r="DI122" s="830"/>
      <c r="DJ122" s="830"/>
      <c r="DK122" s="830"/>
      <c r="DL122" s="830"/>
      <c r="DM122" s="830"/>
      <c r="DN122" s="830"/>
      <c r="DO122" s="830"/>
      <c r="DP122" s="830"/>
      <c r="DQ122" s="830"/>
      <c r="DR122" s="830"/>
      <c r="DS122" s="830"/>
      <c r="DT122" s="830"/>
      <c r="DU122" s="830"/>
      <c r="DV122" s="807"/>
      <c r="DW122" s="807"/>
      <c r="DX122" s="807"/>
      <c r="DY122" s="807"/>
      <c r="DZ122" s="808"/>
    </row>
    <row r="123" spans="1:130" s="212" customFormat="1" ht="26.25" customHeight="1" x14ac:dyDescent="0.15">
      <c r="A123" s="833"/>
      <c r="B123" s="834"/>
      <c r="C123" s="828" t="s">
        <v>434</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448</v>
      </c>
      <c r="BP123" s="891"/>
      <c r="BQ123" s="845">
        <v>25918352</v>
      </c>
      <c r="BR123" s="846"/>
      <c r="BS123" s="846"/>
      <c r="BT123" s="846"/>
      <c r="BU123" s="846"/>
      <c r="BV123" s="846">
        <v>24954310</v>
      </c>
      <c r="BW123" s="846"/>
      <c r="BX123" s="846"/>
      <c r="BY123" s="846"/>
      <c r="BZ123" s="846"/>
      <c r="CA123" s="846">
        <v>25294352</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437</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449</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450</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439</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451</v>
      </c>
      <c r="CL125" s="865"/>
      <c r="CM125" s="865"/>
      <c r="CN125" s="865"/>
      <c r="CO125" s="866"/>
      <c r="CP125" s="873" t="s">
        <v>452</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441</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453</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454</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455</v>
      </c>
      <c r="AY127" s="825"/>
      <c r="AZ127" s="825"/>
      <c r="BA127" s="825"/>
      <c r="BB127" s="825"/>
      <c r="BC127" s="825"/>
      <c r="BD127" s="825"/>
      <c r="BE127" s="826"/>
      <c r="BF127" s="824" t="s">
        <v>456</v>
      </c>
      <c r="BG127" s="825"/>
      <c r="BH127" s="825"/>
      <c r="BI127" s="825"/>
      <c r="BJ127" s="825"/>
      <c r="BK127" s="825"/>
      <c r="BL127" s="826"/>
      <c r="BM127" s="824" t="s">
        <v>457</v>
      </c>
      <c r="BN127" s="825"/>
      <c r="BO127" s="825"/>
      <c r="BP127" s="825"/>
      <c r="BQ127" s="825"/>
      <c r="BR127" s="825"/>
      <c r="BS127" s="826"/>
      <c r="BT127" s="824" t="s">
        <v>458</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459</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460</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461</v>
      </c>
      <c r="X128" s="811"/>
      <c r="Y128" s="811"/>
      <c r="Z128" s="812"/>
      <c r="AA128" s="813">
        <v>661502</v>
      </c>
      <c r="AB128" s="814"/>
      <c r="AC128" s="814"/>
      <c r="AD128" s="814"/>
      <c r="AE128" s="815"/>
      <c r="AF128" s="816">
        <v>711881</v>
      </c>
      <c r="AG128" s="814"/>
      <c r="AH128" s="814"/>
      <c r="AI128" s="814"/>
      <c r="AJ128" s="815"/>
      <c r="AK128" s="816">
        <v>529618</v>
      </c>
      <c r="AL128" s="814"/>
      <c r="AM128" s="814"/>
      <c r="AN128" s="814"/>
      <c r="AO128" s="815"/>
      <c r="AP128" s="817"/>
      <c r="AQ128" s="818"/>
      <c r="AR128" s="818"/>
      <c r="AS128" s="818"/>
      <c r="AT128" s="819"/>
      <c r="AU128" s="214"/>
      <c r="AV128" s="214"/>
      <c r="AW128" s="214"/>
      <c r="AX128" s="820" t="s">
        <v>462</v>
      </c>
      <c r="AY128" s="821"/>
      <c r="AZ128" s="821"/>
      <c r="BA128" s="821"/>
      <c r="BB128" s="821"/>
      <c r="BC128" s="821"/>
      <c r="BD128" s="821"/>
      <c r="BE128" s="822"/>
      <c r="BF128" s="799" t="s">
        <v>122</v>
      </c>
      <c r="BG128" s="800"/>
      <c r="BH128" s="800"/>
      <c r="BI128" s="800"/>
      <c r="BJ128" s="800"/>
      <c r="BK128" s="800"/>
      <c r="BL128" s="823"/>
      <c r="BM128" s="799">
        <v>12.3</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463</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464</v>
      </c>
      <c r="X129" s="790"/>
      <c r="Y129" s="790"/>
      <c r="Z129" s="791"/>
      <c r="AA129" s="792">
        <v>20313848</v>
      </c>
      <c r="AB129" s="793"/>
      <c r="AC129" s="793"/>
      <c r="AD129" s="793"/>
      <c r="AE129" s="794"/>
      <c r="AF129" s="795">
        <v>21307396</v>
      </c>
      <c r="AG129" s="793"/>
      <c r="AH129" s="793"/>
      <c r="AI129" s="793"/>
      <c r="AJ129" s="794"/>
      <c r="AK129" s="795">
        <v>22135846</v>
      </c>
      <c r="AL129" s="793"/>
      <c r="AM129" s="793"/>
      <c r="AN129" s="793"/>
      <c r="AO129" s="794"/>
      <c r="AP129" s="796"/>
      <c r="AQ129" s="797"/>
      <c r="AR129" s="797"/>
      <c r="AS129" s="797"/>
      <c r="AT129" s="798"/>
      <c r="AU129" s="215"/>
      <c r="AV129" s="215"/>
      <c r="AW129" s="215"/>
      <c r="AX129" s="764" t="s">
        <v>465</v>
      </c>
      <c r="AY129" s="765"/>
      <c r="AZ129" s="765"/>
      <c r="BA129" s="765"/>
      <c r="BB129" s="765"/>
      <c r="BC129" s="765"/>
      <c r="BD129" s="765"/>
      <c r="BE129" s="766"/>
      <c r="BF129" s="783" t="s">
        <v>122</v>
      </c>
      <c r="BG129" s="784"/>
      <c r="BH129" s="784"/>
      <c r="BI129" s="784"/>
      <c r="BJ129" s="784"/>
      <c r="BK129" s="784"/>
      <c r="BL129" s="785"/>
      <c r="BM129" s="783">
        <v>17.3</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466</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467</v>
      </c>
      <c r="X130" s="790"/>
      <c r="Y130" s="790"/>
      <c r="Z130" s="791"/>
      <c r="AA130" s="792">
        <v>1305244</v>
      </c>
      <c r="AB130" s="793"/>
      <c r="AC130" s="793"/>
      <c r="AD130" s="793"/>
      <c r="AE130" s="794"/>
      <c r="AF130" s="795">
        <v>1219014</v>
      </c>
      <c r="AG130" s="793"/>
      <c r="AH130" s="793"/>
      <c r="AI130" s="793"/>
      <c r="AJ130" s="794"/>
      <c r="AK130" s="795">
        <v>1102444</v>
      </c>
      <c r="AL130" s="793"/>
      <c r="AM130" s="793"/>
      <c r="AN130" s="793"/>
      <c r="AO130" s="794"/>
      <c r="AP130" s="796"/>
      <c r="AQ130" s="797"/>
      <c r="AR130" s="797"/>
      <c r="AS130" s="797"/>
      <c r="AT130" s="798"/>
      <c r="AU130" s="215"/>
      <c r="AV130" s="215"/>
      <c r="AW130" s="215"/>
      <c r="AX130" s="764" t="s">
        <v>468</v>
      </c>
      <c r="AY130" s="765"/>
      <c r="AZ130" s="765"/>
      <c r="BA130" s="765"/>
      <c r="BB130" s="765"/>
      <c r="BC130" s="765"/>
      <c r="BD130" s="765"/>
      <c r="BE130" s="766"/>
      <c r="BF130" s="767">
        <v>0.2</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469</v>
      </c>
      <c r="X131" s="774"/>
      <c r="Y131" s="774"/>
      <c r="Z131" s="775"/>
      <c r="AA131" s="776">
        <v>19008604</v>
      </c>
      <c r="AB131" s="777"/>
      <c r="AC131" s="777"/>
      <c r="AD131" s="777"/>
      <c r="AE131" s="778"/>
      <c r="AF131" s="779">
        <v>20088382</v>
      </c>
      <c r="AG131" s="777"/>
      <c r="AH131" s="777"/>
      <c r="AI131" s="777"/>
      <c r="AJ131" s="778"/>
      <c r="AK131" s="779">
        <v>21033402</v>
      </c>
      <c r="AL131" s="777"/>
      <c r="AM131" s="777"/>
      <c r="AN131" s="777"/>
      <c r="AO131" s="778"/>
      <c r="AP131" s="780"/>
      <c r="AQ131" s="781"/>
      <c r="AR131" s="781"/>
      <c r="AS131" s="781"/>
      <c r="AT131" s="782"/>
      <c r="AU131" s="215"/>
      <c r="AV131" s="215"/>
      <c r="AW131" s="215"/>
      <c r="AX131" s="742" t="s">
        <v>470</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471</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472</v>
      </c>
      <c r="W132" s="755"/>
      <c r="X132" s="755"/>
      <c r="Y132" s="755"/>
      <c r="Z132" s="756"/>
      <c r="AA132" s="757">
        <v>-0.31785606100000002</v>
      </c>
      <c r="AB132" s="758"/>
      <c r="AC132" s="758"/>
      <c r="AD132" s="758"/>
      <c r="AE132" s="759"/>
      <c r="AF132" s="760">
        <v>0.15202817199999999</v>
      </c>
      <c r="AG132" s="758"/>
      <c r="AH132" s="758"/>
      <c r="AI132" s="758"/>
      <c r="AJ132" s="759"/>
      <c r="AK132" s="760">
        <v>0.77019311400000001</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473</v>
      </c>
      <c r="W133" s="734"/>
      <c r="X133" s="734"/>
      <c r="Y133" s="734"/>
      <c r="Z133" s="735"/>
      <c r="AA133" s="736">
        <v>-0.4</v>
      </c>
      <c r="AB133" s="737"/>
      <c r="AC133" s="737"/>
      <c r="AD133" s="737"/>
      <c r="AE133" s="738"/>
      <c r="AF133" s="736">
        <v>-0.2</v>
      </c>
      <c r="AG133" s="737"/>
      <c r="AH133" s="737"/>
      <c r="AI133" s="737"/>
      <c r="AJ133" s="738"/>
      <c r="AK133" s="736">
        <v>0.2</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a6BqCHk4VMynwjF4xsSmkm4xQI1T5CoLAG6hzEkQk+0+ReNrq2tgduq7EJwXKj2fwiv2kpL08qL6/5yOfc1VQ==" saltValue="Os9FFv1sgS8ed+NBTmVF7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CT30" sqref="CT30"/>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474</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rRbqNMGScWtv9D6ktzDGZ+pt90renGCMDUl58wMbYxkj0WR2mlVQv3DVDPrYe9kQ+HQvghwZ/pkslQUuXMObVQ==" saltValue="HEDu6BLBieeAj88f67mo5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3" zoomScale="70" zoomScaleNormal="7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thldY6evQMSWEfKzmaKNZNkqiNvIOxtUxym/xzmJrhqSQW3Occk8enBvBXyjviBbEXWLimxUnOVI5DTrUADtA==" saltValue="OskTCplAnWSfcpjiMrCVL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1"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476</v>
      </c>
      <c r="AL6" s="248"/>
      <c r="AM6" s="248"/>
      <c r="AN6" s="248"/>
    </row>
    <row r="7" spans="1:46" ht="13.5" customHeight="1" x14ac:dyDescent="0.15">
      <c r="A7" s="247"/>
      <c r="AK7" s="250"/>
      <c r="AL7" s="251"/>
      <c r="AM7" s="251"/>
      <c r="AN7" s="252"/>
      <c r="AO7" s="1131" t="s">
        <v>477</v>
      </c>
      <c r="AP7" s="253"/>
      <c r="AQ7" s="254" t="s">
        <v>478</v>
      </c>
      <c r="AR7" s="255"/>
    </row>
    <row r="8" spans="1:46" x14ac:dyDescent="0.15">
      <c r="A8" s="247"/>
      <c r="AK8" s="256"/>
      <c r="AL8" s="257"/>
      <c r="AM8" s="257"/>
      <c r="AN8" s="258"/>
      <c r="AO8" s="1132"/>
      <c r="AP8" s="259" t="s">
        <v>479</v>
      </c>
      <c r="AQ8" s="260" t="s">
        <v>480</v>
      </c>
      <c r="AR8" s="261" t="s">
        <v>481</v>
      </c>
    </row>
    <row r="9" spans="1:46" x14ac:dyDescent="0.15">
      <c r="A9" s="247"/>
      <c r="AK9" s="1143" t="s">
        <v>482</v>
      </c>
      <c r="AL9" s="1144"/>
      <c r="AM9" s="1144"/>
      <c r="AN9" s="1145"/>
      <c r="AO9" s="262">
        <v>7063676</v>
      </c>
      <c r="AP9" s="262">
        <v>75942</v>
      </c>
      <c r="AQ9" s="263">
        <v>80646</v>
      </c>
      <c r="AR9" s="264">
        <v>-5.8</v>
      </c>
    </row>
    <row r="10" spans="1:46" ht="13.5" customHeight="1" x14ac:dyDescent="0.15">
      <c r="A10" s="247"/>
      <c r="AK10" s="1143" t="s">
        <v>483</v>
      </c>
      <c r="AL10" s="1144"/>
      <c r="AM10" s="1144"/>
      <c r="AN10" s="1145"/>
      <c r="AO10" s="265">
        <v>148860</v>
      </c>
      <c r="AP10" s="265">
        <v>1600</v>
      </c>
      <c r="AQ10" s="266">
        <v>6637</v>
      </c>
      <c r="AR10" s="267">
        <v>-75.900000000000006</v>
      </c>
    </row>
    <row r="11" spans="1:46" ht="13.5" customHeight="1" x14ac:dyDescent="0.15">
      <c r="A11" s="247"/>
      <c r="AK11" s="1143" t="s">
        <v>484</v>
      </c>
      <c r="AL11" s="1144"/>
      <c r="AM11" s="1144"/>
      <c r="AN11" s="1145"/>
      <c r="AO11" s="265" t="s">
        <v>485</v>
      </c>
      <c r="AP11" s="265" t="s">
        <v>485</v>
      </c>
      <c r="AQ11" s="266">
        <v>1119</v>
      </c>
      <c r="AR11" s="267" t="s">
        <v>485</v>
      </c>
    </row>
    <row r="12" spans="1:46" ht="13.5" customHeight="1" x14ac:dyDescent="0.15">
      <c r="A12" s="247"/>
      <c r="AK12" s="1143" t="s">
        <v>486</v>
      </c>
      <c r="AL12" s="1144"/>
      <c r="AM12" s="1144"/>
      <c r="AN12" s="1145"/>
      <c r="AO12" s="265" t="s">
        <v>485</v>
      </c>
      <c r="AP12" s="265" t="s">
        <v>485</v>
      </c>
      <c r="AQ12" s="266">
        <v>8</v>
      </c>
      <c r="AR12" s="267" t="s">
        <v>485</v>
      </c>
    </row>
    <row r="13" spans="1:46" ht="13.5" customHeight="1" x14ac:dyDescent="0.15">
      <c r="A13" s="247"/>
      <c r="AK13" s="1143" t="s">
        <v>487</v>
      </c>
      <c r="AL13" s="1144"/>
      <c r="AM13" s="1144"/>
      <c r="AN13" s="1145"/>
      <c r="AO13" s="265">
        <v>68333</v>
      </c>
      <c r="AP13" s="265">
        <v>735</v>
      </c>
      <c r="AQ13" s="266">
        <v>2502</v>
      </c>
      <c r="AR13" s="267">
        <v>-70.599999999999994</v>
      </c>
    </row>
    <row r="14" spans="1:46" ht="13.5" customHeight="1" x14ac:dyDescent="0.15">
      <c r="A14" s="247"/>
      <c r="AK14" s="1143" t="s">
        <v>488</v>
      </c>
      <c r="AL14" s="1144"/>
      <c r="AM14" s="1144"/>
      <c r="AN14" s="1145"/>
      <c r="AO14" s="265">
        <v>145616</v>
      </c>
      <c r="AP14" s="265">
        <v>1566</v>
      </c>
      <c r="AQ14" s="266">
        <v>1863</v>
      </c>
      <c r="AR14" s="267">
        <v>-15.9</v>
      </c>
    </row>
    <row r="15" spans="1:46" ht="13.5" customHeight="1" x14ac:dyDescent="0.15">
      <c r="A15" s="247"/>
      <c r="AK15" s="1146" t="s">
        <v>489</v>
      </c>
      <c r="AL15" s="1147"/>
      <c r="AM15" s="1147"/>
      <c r="AN15" s="1148"/>
      <c r="AO15" s="265">
        <v>-435110</v>
      </c>
      <c r="AP15" s="265">
        <v>-4678</v>
      </c>
      <c r="AQ15" s="266">
        <v>-4800</v>
      </c>
      <c r="AR15" s="267">
        <v>-2.5</v>
      </c>
    </row>
    <row r="16" spans="1:46" x14ac:dyDescent="0.15">
      <c r="A16" s="247"/>
      <c r="AK16" s="1146" t="s">
        <v>178</v>
      </c>
      <c r="AL16" s="1147"/>
      <c r="AM16" s="1147"/>
      <c r="AN16" s="1148"/>
      <c r="AO16" s="265">
        <v>6991375</v>
      </c>
      <c r="AP16" s="265">
        <v>75165</v>
      </c>
      <c r="AQ16" s="266">
        <v>87975</v>
      </c>
      <c r="AR16" s="267">
        <v>-14.6</v>
      </c>
    </row>
    <row r="17" spans="1:46" x14ac:dyDescent="0.15">
      <c r="A17" s="247"/>
    </row>
    <row r="18" spans="1:46" x14ac:dyDescent="0.15">
      <c r="A18" s="247"/>
      <c r="AQ18" s="268"/>
      <c r="AR18" s="268"/>
    </row>
    <row r="19" spans="1:46" x14ac:dyDescent="0.15">
      <c r="A19" s="247"/>
      <c r="AK19" s="243" t="s">
        <v>490</v>
      </c>
    </row>
    <row r="20" spans="1:46" x14ac:dyDescent="0.15">
      <c r="A20" s="247"/>
      <c r="AK20" s="269"/>
      <c r="AL20" s="270"/>
      <c r="AM20" s="270"/>
      <c r="AN20" s="271"/>
      <c r="AO20" s="272" t="s">
        <v>491</v>
      </c>
      <c r="AP20" s="273" t="s">
        <v>492</v>
      </c>
      <c r="AQ20" s="274" t="s">
        <v>493</v>
      </c>
      <c r="AR20" s="275"/>
    </row>
    <row r="21" spans="1:46" s="248" customFormat="1" x14ac:dyDescent="0.15">
      <c r="A21" s="276"/>
      <c r="AK21" s="1149" t="s">
        <v>494</v>
      </c>
      <c r="AL21" s="1150"/>
      <c r="AM21" s="1150"/>
      <c r="AN21" s="1151"/>
      <c r="AO21" s="277">
        <v>7.14</v>
      </c>
      <c r="AP21" s="278">
        <v>7.71</v>
      </c>
      <c r="AQ21" s="279">
        <v>-0.56999999999999995</v>
      </c>
      <c r="AS21" s="280"/>
      <c r="AT21" s="276"/>
    </row>
    <row r="22" spans="1:46" s="248" customFormat="1" x14ac:dyDescent="0.15">
      <c r="A22" s="276"/>
      <c r="AK22" s="1149" t="s">
        <v>495</v>
      </c>
      <c r="AL22" s="1150"/>
      <c r="AM22" s="1150"/>
      <c r="AN22" s="1151"/>
      <c r="AO22" s="281">
        <v>96.5</v>
      </c>
      <c r="AP22" s="282">
        <v>98.3</v>
      </c>
      <c r="AQ22" s="283">
        <v>-1.8</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496</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498</v>
      </c>
      <c r="AL29" s="248"/>
      <c r="AM29" s="248"/>
      <c r="AN29" s="248"/>
      <c r="AS29" s="290"/>
    </row>
    <row r="30" spans="1:46" ht="13.5" customHeight="1" x14ac:dyDescent="0.15">
      <c r="A30" s="247"/>
      <c r="AK30" s="250"/>
      <c r="AL30" s="251"/>
      <c r="AM30" s="251"/>
      <c r="AN30" s="252"/>
      <c r="AO30" s="1131" t="s">
        <v>477</v>
      </c>
      <c r="AP30" s="253"/>
      <c r="AQ30" s="254" t="s">
        <v>478</v>
      </c>
      <c r="AR30" s="255"/>
    </row>
    <row r="31" spans="1:46" x14ac:dyDescent="0.15">
      <c r="A31" s="247"/>
      <c r="AK31" s="256"/>
      <c r="AL31" s="257"/>
      <c r="AM31" s="257"/>
      <c r="AN31" s="258"/>
      <c r="AO31" s="1132"/>
      <c r="AP31" s="259" t="s">
        <v>479</v>
      </c>
      <c r="AQ31" s="260" t="s">
        <v>480</v>
      </c>
      <c r="AR31" s="261" t="s">
        <v>481</v>
      </c>
    </row>
    <row r="32" spans="1:46" ht="27" customHeight="1" x14ac:dyDescent="0.15">
      <c r="A32" s="247"/>
      <c r="AK32" s="1133" t="s">
        <v>499</v>
      </c>
      <c r="AL32" s="1134"/>
      <c r="AM32" s="1134"/>
      <c r="AN32" s="1135"/>
      <c r="AO32" s="291">
        <v>1089019</v>
      </c>
      <c r="AP32" s="291">
        <v>11708</v>
      </c>
      <c r="AQ32" s="292">
        <v>41451</v>
      </c>
      <c r="AR32" s="293">
        <v>-71.8</v>
      </c>
    </row>
    <row r="33" spans="1:46" ht="13.5" customHeight="1" x14ac:dyDescent="0.15">
      <c r="A33" s="247"/>
      <c r="AK33" s="1133" t="s">
        <v>500</v>
      </c>
      <c r="AL33" s="1134"/>
      <c r="AM33" s="1134"/>
      <c r="AN33" s="1135"/>
      <c r="AO33" s="291" t="s">
        <v>485</v>
      </c>
      <c r="AP33" s="291" t="s">
        <v>485</v>
      </c>
      <c r="AQ33" s="292" t="s">
        <v>485</v>
      </c>
      <c r="AR33" s="293" t="s">
        <v>485</v>
      </c>
    </row>
    <row r="34" spans="1:46" ht="27" customHeight="1" x14ac:dyDescent="0.15">
      <c r="A34" s="247"/>
      <c r="AK34" s="1133" t="s">
        <v>501</v>
      </c>
      <c r="AL34" s="1134"/>
      <c r="AM34" s="1134"/>
      <c r="AN34" s="1135"/>
      <c r="AO34" s="291" t="s">
        <v>485</v>
      </c>
      <c r="AP34" s="291" t="s">
        <v>485</v>
      </c>
      <c r="AQ34" s="292">
        <v>35</v>
      </c>
      <c r="AR34" s="293" t="s">
        <v>485</v>
      </c>
    </row>
    <row r="35" spans="1:46" ht="27" customHeight="1" x14ac:dyDescent="0.15">
      <c r="A35" s="247"/>
      <c r="AK35" s="1133" t="s">
        <v>502</v>
      </c>
      <c r="AL35" s="1134"/>
      <c r="AM35" s="1134"/>
      <c r="AN35" s="1135"/>
      <c r="AO35" s="291">
        <v>324969</v>
      </c>
      <c r="AP35" s="291">
        <v>3494</v>
      </c>
      <c r="AQ35" s="292">
        <v>11775</v>
      </c>
      <c r="AR35" s="293">
        <v>-70.3</v>
      </c>
    </row>
    <row r="36" spans="1:46" ht="27" customHeight="1" x14ac:dyDescent="0.15">
      <c r="A36" s="247"/>
      <c r="AK36" s="1133" t="s">
        <v>503</v>
      </c>
      <c r="AL36" s="1134"/>
      <c r="AM36" s="1134"/>
      <c r="AN36" s="1135"/>
      <c r="AO36" s="291">
        <v>380072</v>
      </c>
      <c r="AP36" s="291">
        <v>4086</v>
      </c>
      <c r="AQ36" s="292">
        <v>2188</v>
      </c>
      <c r="AR36" s="293">
        <v>86.7</v>
      </c>
    </row>
    <row r="37" spans="1:46" ht="13.5" customHeight="1" x14ac:dyDescent="0.15">
      <c r="A37" s="247"/>
      <c r="AK37" s="1133" t="s">
        <v>504</v>
      </c>
      <c r="AL37" s="1134"/>
      <c r="AM37" s="1134"/>
      <c r="AN37" s="1135"/>
      <c r="AO37" s="291" t="s">
        <v>485</v>
      </c>
      <c r="AP37" s="291" t="s">
        <v>485</v>
      </c>
      <c r="AQ37" s="292">
        <v>531</v>
      </c>
      <c r="AR37" s="293" t="s">
        <v>485</v>
      </c>
    </row>
    <row r="38" spans="1:46" ht="27" customHeight="1" x14ac:dyDescent="0.15">
      <c r="A38" s="247"/>
      <c r="AK38" s="1136" t="s">
        <v>505</v>
      </c>
      <c r="AL38" s="1137"/>
      <c r="AM38" s="1137"/>
      <c r="AN38" s="1138"/>
      <c r="AO38" s="294" t="s">
        <v>485</v>
      </c>
      <c r="AP38" s="294" t="s">
        <v>485</v>
      </c>
      <c r="AQ38" s="295">
        <v>1</v>
      </c>
      <c r="AR38" s="283" t="s">
        <v>485</v>
      </c>
      <c r="AS38" s="290"/>
    </row>
    <row r="39" spans="1:46" x14ac:dyDescent="0.15">
      <c r="A39" s="247"/>
      <c r="AK39" s="1136" t="s">
        <v>506</v>
      </c>
      <c r="AL39" s="1137"/>
      <c r="AM39" s="1137"/>
      <c r="AN39" s="1138"/>
      <c r="AO39" s="291">
        <v>-529618</v>
      </c>
      <c r="AP39" s="291">
        <v>-5694</v>
      </c>
      <c r="AQ39" s="292">
        <v>-5414</v>
      </c>
      <c r="AR39" s="293">
        <v>5.2</v>
      </c>
      <c r="AS39" s="290"/>
    </row>
    <row r="40" spans="1:46" ht="27" customHeight="1" x14ac:dyDescent="0.15">
      <c r="A40" s="247"/>
      <c r="AK40" s="1133" t="s">
        <v>507</v>
      </c>
      <c r="AL40" s="1134"/>
      <c r="AM40" s="1134"/>
      <c r="AN40" s="1135"/>
      <c r="AO40" s="291">
        <v>-1102444</v>
      </c>
      <c r="AP40" s="291">
        <v>-11852</v>
      </c>
      <c r="AQ40" s="292">
        <v>-35360</v>
      </c>
      <c r="AR40" s="293">
        <v>-66.5</v>
      </c>
      <c r="AS40" s="290"/>
    </row>
    <row r="41" spans="1:46" x14ac:dyDescent="0.15">
      <c r="A41" s="247"/>
      <c r="AK41" s="1139" t="s">
        <v>288</v>
      </c>
      <c r="AL41" s="1140"/>
      <c r="AM41" s="1140"/>
      <c r="AN41" s="1141"/>
      <c r="AO41" s="291">
        <v>161998</v>
      </c>
      <c r="AP41" s="291">
        <v>1742</v>
      </c>
      <c r="AQ41" s="292">
        <v>15207</v>
      </c>
      <c r="AR41" s="293">
        <v>-88.5</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508</v>
      </c>
    </row>
    <row r="48" spans="1:46" x14ac:dyDescent="0.15">
      <c r="A48" s="247"/>
      <c r="AK48" s="301" t="s">
        <v>509</v>
      </c>
      <c r="AL48" s="301"/>
      <c r="AM48" s="301"/>
      <c r="AN48" s="301"/>
      <c r="AO48" s="301"/>
      <c r="AP48" s="301"/>
      <c r="AQ48" s="302"/>
      <c r="AR48" s="301"/>
    </row>
    <row r="49" spans="1:44" ht="13.5" customHeight="1" x14ac:dyDescent="0.15">
      <c r="A49" s="247"/>
      <c r="AK49" s="303"/>
      <c r="AL49" s="304"/>
      <c r="AM49" s="1126" t="s">
        <v>477</v>
      </c>
      <c r="AN49" s="1128" t="s">
        <v>510</v>
      </c>
      <c r="AO49" s="1129"/>
      <c r="AP49" s="1129"/>
      <c r="AQ49" s="1129"/>
      <c r="AR49" s="1130"/>
    </row>
    <row r="50" spans="1:44" x14ac:dyDescent="0.15">
      <c r="A50" s="247"/>
      <c r="AK50" s="305"/>
      <c r="AL50" s="306"/>
      <c r="AM50" s="1127"/>
      <c r="AN50" s="307" t="s">
        <v>511</v>
      </c>
      <c r="AO50" s="308" t="s">
        <v>512</v>
      </c>
      <c r="AP50" s="309" t="s">
        <v>513</v>
      </c>
      <c r="AQ50" s="310" t="s">
        <v>514</v>
      </c>
      <c r="AR50" s="311" t="s">
        <v>515</v>
      </c>
    </row>
    <row r="51" spans="1:44" x14ac:dyDescent="0.15">
      <c r="A51" s="247"/>
      <c r="AK51" s="303" t="s">
        <v>516</v>
      </c>
      <c r="AL51" s="304"/>
      <c r="AM51" s="312">
        <v>4577236</v>
      </c>
      <c r="AN51" s="313">
        <v>49225</v>
      </c>
      <c r="AO51" s="314">
        <v>-6.6</v>
      </c>
      <c r="AP51" s="315">
        <v>63812</v>
      </c>
      <c r="AQ51" s="316">
        <v>2.2999999999999998</v>
      </c>
      <c r="AR51" s="317">
        <v>-8.9</v>
      </c>
    </row>
    <row r="52" spans="1:44" x14ac:dyDescent="0.15">
      <c r="A52" s="247"/>
      <c r="AK52" s="318"/>
      <c r="AL52" s="319" t="s">
        <v>517</v>
      </c>
      <c r="AM52" s="320">
        <v>4017644</v>
      </c>
      <c r="AN52" s="321">
        <v>43207</v>
      </c>
      <c r="AO52" s="322">
        <v>18.2</v>
      </c>
      <c r="AP52" s="323">
        <v>33848</v>
      </c>
      <c r="AQ52" s="324">
        <v>-4.2</v>
      </c>
      <c r="AR52" s="325">
        <v>22.4</v>
      </c>
    </row>
    <row r="53" spans="1:44" x14ac:dyDescent="0.15">
      <c r="A53" s="247"/>
      <c r="AK53" s="303" t="s">
        <v>518</v>
      </c>
      <c r="AL53" s="304"/>
      <c r="AM53" s="312">
        <v>4683724</v>
      </c>
      <c r="AN53" s="313">
        <v>50527</v>
      </c>
      <c r="AO53" s="314">
        <v>2.6</v>
      </c>
      <c r="AP53" s="315">
        <v>54225</v>
      </c>
      <c r="AQ53" s="316">
        <v>-15</v>
      </c>
      <c r="AR53" s="317">
        <v>17.600000000000001</v>
      </c>
    </row>
    <row r="54" spans="1:44" x14ac:dyDescent="0.15">
      <c r="A54" s="247"/>
      <c r="AK54" s="318"/>
      <c r="AL54" s="319" t="s">
        <v>517</v>
      </c>
      <c r="AM54" s="320">
        <v>3948847</v>
      </c>
      <c r="AN54" s="321">
        <v>42599</v>
      </c>
      <c r="AO54" s="322">
        <v>-1.4</v>
      </c>
      <c r="AP54" s="323">
        <v>27337</v>
      </c>
      <c r="AQ54" s="324">
        <v>-19.2</v>
      </c>
      <c r="AR54" s="325">
        <v>17.8</v>
      </c>
    </row>
    <row r="55" spans="1:44" x14ac:dyDescent="0.15">
      <c r="A55" s="247"/>
      <c r="AK55" s="303" t="s">
        <v>519</v>
      </c>
      <c r="AL55" s="304"/>
      <c r="AM55" s="312">
        <v>4882026</v>
      </c>
      <c r="AN55" s="313">
        <v>52592</v>
      </c>
      <c r="AO55" s="314">
        <v>4.0999999999999996</v>
      </c>
      <c r="AP55" s="315">
        <v>54016</v>
      </c>
      <c r="AQ55" s="316">
        <v>-0.4</v>
      </c>
      <c r="AR55" s="317">
        <v>4.5</v>
      </c>
    </row>
    <row r="56" spans="1:44" x14ac:dyDescent="0.15">
      <c r="A56" s="247"/>
      <c r="AK56" s="318"/>
      <c r="AL56" s="319" t="s">
        <v>517</v>
      </c>
      <c r="AM56" s="320">
        <v>3888162</v>
      </c>
      <c r="AN56" s="321">
        <v>41886</v>
      </c>
      <c r="AO56" s="322">
        <v>-1.7</v>
      </c>
      <c r="AP56" s="323">
        <v>28078</v>
      </c>
      <c r="AQ56" s="324">
        <v>2.7</v>
      </c>
      <c r="AR56" s="325">
        <v>-4.4000000000000004</v>
      </c>
    </row>
    <row r="57" spans="1:44" x14ac:dyDescent="0.15">
      <c r="A57" s="247"/>
      <c r="AK57" s="303" t="s">
        <v>520</v>
      </c>
      <c r="AL57" s="304"/>
      <c r="AM57" s="312">
        <v>4574546</v>
      </c>
      <c r="AN57" s="313">
        <v>49180</v>
      </c>
      <c r="AO57" s="314">
        <v>-6.5</v>
      </c>
      <c r="AP57" s="315">
        <v>52786</v>
      </c>
      <c r="AQ57" s="316">
        <v>-2.2999999999999998</v>
      </c>
      <c r="AR57" s="317">
        <v>-4.2</v>
      </c>
    </row>
    <row r="58" spans="1:44" x14ac:dyDescent="0.15">
      <c r="A58" s="247"/>
      <c r="AK58" s="318"/>
      <c r="AL58" s="319" t="s">
        <v>517</v>
      </c>
      <c r="AM58" s="320">
        <v>3584226</v>
      </c>
      <c r="AN58" s="321">
        <v>38533</v>
      </c>
      <c r="AO58" s="322">
        <v>-8</v>
      </c>
      <c r="AP58" s="323">
        <v>28742</v>
      </c>
      <c r="AQ58" s="324">
        <v>2.4</v>
      </c>
      <c r="AR58" s="325">
        <v>-10.4</v>
      </c>
    </row>
    <row r="59" spans="1:44" x14ac:dyDescent="0.15">
      <c r="A59" s="247"/>
      <c r="AK59" s="303" t="s">
        <v>521</v>
      </c>
      <c r="AL59" s="304"/>
      <c r="AM59" s="312">
        <v>4489497</v>
      </c>
      <c r="AN59" s="313">
        <v>48267</v>
      </c>
      <c r="AO59" s="314">
        <v>-1.9</v>
      </c>
      <c r="AP59" s="315">
        <v>58465</v>
      </c>
      <c r="AQ59" s="316">
        <v>10.8</v>
      </c>
      <c r="AR59" s="317">
        <v>-12.7</v>
      </c>
    </row>
    <row r="60" spans="1:44" x14ac:dyDescent="0.15">
      <c r="A60" s="247"/>
      <c r="AK60" s="318"/>
      <c r="AL60" s="319" t="s">
        <v>517</v>
      </c>
      <c r="AM60" s="320">
        <v>3028641</v>
      </c>
      <c r="AN60" s="321">
        <v>32561</v>
      </c>
      <c r="AO60" s="322">
        <v>-15.5</v>
      </c>
      <c r="AP60" s="323">
        <v>34452</v>
      </c>
      <c r="AQ60" s="324">
        <v>19.899999999999999</v>
      </c>
      <c r="AR60" s="325">
        <v>-35.4</v>
      </c>
    </row>
    <row r="61" spans="1:44" x14ac:dyDescent="0.15">
      <c r="A61" s="247"/>
      <c r="AK61" s="303" t="s">
        <v>522</v>
      </c>
      <c r="AL61" s="326"/>
      <c r="AM61" s="312">
        <v>4641406</v>
      </c>
      <c r="AN61" s="313">
        <v>49958</v>
      </c>
      <c r="AO61" s="314">
        <v>-1.7</v>
      </c>
      <c r="AP61" s="315">
        <v>56661</v>
      </c>
      <c r="AQ61" s="327">
        <v>-0.9</v>
      </c>
      <c r="AR61" s="317">
        <v>-0.8</v>
      </c>
    </row>
    <row r="62" spans="1:44" x14ac:dyDescent="0.15">
      <c r="A62" s="247"/>
      <c r="AK62" s="318"/>
      <c r="AL62" s="319" t="s">
        <v>517</v>
      </c>
      <c r="AM62" s="320">
        <v>3693504</v>
      </c>
      <c r="AN62" s="321">
        <v>39757</v>
      </c>
      <c r="AO62" s="322">
        <v>-1.7</v>
      </c>
      <c r="AP62" s="323">
        <v>30491</v>
      </c>
      <c r="AQ62" s="324">
        <v>0.3</v>
      </c>
      <c r="AR62" s="325">
        <v>-2</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GXRAGzMNv38xGkVuzhfh3i6Henm8V2ChRNWTo+mr0S3v3nvhwVxl1ekApF8h1+QnvmjfH5oJCwU6mAgnLijwTw==" saltValue="n3cqGwX2GY6yPQRa5qCyT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0" zoomScale="70" zoomScaleNormal="70" zoomScaleSheetLayoutView="55" workbookViewId="0">
      <selection activeCell="CR101" sqref="CR101"/>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474</v>
      </c>
    </row>
    <row r="121" spans="125:125" ht="13.5" hidden="1" customHeight="1" x14ac:dyDescent="0.15">
      <c r="DU121" s="241"/>
    </row>
  </sheetData>
  <sheetProtection algorithmName="SHA-512" hashValue="o0oJSDWisLBMQmDvk0vsghX2yOKblc/o/XCe9fsTRvGwHNbwLXTDg8/qOqXbqAwLtWobLd77CRPCm8I+kjUWAA==" saltValue="ncS4NionHZ3xZzxAMVg3q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40" zoomScale="85" zoomScaleNormal="85" zoomScaleSheetLayoutView="55" workbookViewId="0">
      <selection activeCell="CQ79" sqref="CP79:CQ80"/>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474</v>
      </c>
    </row>
  </sheetData>
  <sheetProtection algorithmName="SHA-512" hashValue="ZoPVSMcoJYX00iKov7m4AkjgXpAyWV0CmwA2ZjX64kGlsOBOUrbbiKmRebWAKVy41EUD3Dy1tBxpDImeNr5UsA==" saltValue="JhXzC6yYL6Jp9B2CZ9VJL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7" zoomScaleSheetLayoutView="100" workbookViewId="0">
      <selection activeCell="J45" sqref="J45"/>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2" t="s">
        <v>3</v>
      </c>
      <c r="D47" s="1152"/>
      <c r="E47" s="1153"/>
      <c r="F47" s="11">
        <v>19.149999999999999</v>
      </c>
      <c r="G47" s="12">
        <v>20.79</v>
      </c>
      <c r="H47" s="12">
        <v>26.3</v>
      </c>
      <c r="I47" s="12">
        <v>28.32</v>
      </c>
      <c r="J47" s="13">
        <v>25.7</v>
      </c>
    </row>
    <row r="48" spans="2:10" ht="57.75" customHeight="1" x14ac:dyDescent="0.15">
      <c r="B48" s="14"/>
      <c r="C48" s="1154" t="s">
        <v>4</v>
      </c>
      <c r="D48" s="1154"/>
      <c r="E48" s="1155"/>
      <c r="F48" s="15">
        <v>5.88</v>
      </c>
      <c r="G48" s="16">
        <v>9.49</v>
      </c>
      <c r="H48" s="16">
        <v>7.97</v>
      </c>
      <c r="I48" s="16">
        <v>7.89</v>
      </c>
      <c r="J48" s="17">
        <v>9.3000000000000007</v>
      </c>
    </row>
    <row r="49" spans="2:10" ht="57.75" customHeight="1" thickBot="1" x14ac:dyDescent="0.2">
      <c r="B49" s="18"/>
      <c r="C49" s="1156" t="s">
        <v>5</v>
      </c>
      <c r="D49" s="1156"/>
      <c r="E49" s="1157"/>
      <c r="F49" s="19" t="s">
        <v>529</v>
      </c>
      <c r="G49" s="20">
        <v>1.1200000000000001</v>
      </c>
      <c r="H49" s="20" t="s">
        <v>530</v>
      </c>
      <c r="I49" s="20" t="s">
        <v>531</v>
      </c>
      <c r="J49" s="21">
        <v>0.15</v>
      </c>
    </row>
    <row r="50" spans="2:10" x14ac:dyDescent="0.15"/>
  </sheetData>
  <sheetProtection algorithmName="SHA-512" hashValue="k5+1/7HrL03vGZ6wI0fLqJIKALuvna0GXY2a3gsc0BfiTYw9JQUlFODA5ExrYf3Qiy7TUn/AE0MpN6RGpzg6lw==" saltValue="nOEpQkTy3Sv42JahZXCFH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2" t="s">
        <v>532</v>
      </c>
      <c r="D34" s="1162"/>
      <c r="E34" s="1163"/>
      <c r="F34" s="32">
        <v>12.82</v>
      </c>
      <c r="G34" s="33">
        <v>14.31</v>
      </c>
      <c r="H34" s="33">
        <v>14.33</v>
      </c>
      <c r="I34" s="33">
        <v>11.81</v>
      </c>
      <c r="J34" s="34">
        <v>12.66</v>
      </c>
      <c r="K34" s="22"/>
      <c r="L34" s="22"/>
      <c r="M34" s="22"/>
      <c r="N34" s="22"/>
      <c r="O34" s="22"/>
      <c r="P34" s="22"/>
    </row>
    <row r="35" spans="1:16" ht="39" customHeight="1" x14ac:dyDescent="0.15">
      <c r="A35" s="22"/>
      <c r="B35" s="35"/>
      <c r="C35" s="1158" t="s">
        <v>533</v>
      </c>
      <c r="D35" s="1158"/>
      <c r="E35" s="1159"/>
      <c r="F35" s="36">
        <v>5.87</v>
      </c>
      <c r="G35" s="37">
        <v>9.48</v>
      </c>
      <c r="H35" s="37">
        <v>7.96</v>
      </c>
      <c r="I35" s="37">
        <v>7.88</v>
      </c>
      <c r="J35" s="38">
        <v>9.3000000000000007</v>
      </c>
      <c r="K35" s="22"/>
      <c r="L35" s="22"/>
      <c r="M35" s="22"/>
      <c r="N35" s="22"/>
      <c r="O35" s="22"/>
      <c r="P35" s="22"/>
    </row>
    <row r="36" spans="1:16" ht="39" customHeight="1" x14ac:dyDescent="0.15">
      <c r="A36" s="22"/>
      <c r="B36" s="35"/>
      <c r="C36" s="1158" t="s">
        <v>534</v>
      </c>
      <c r="D36" s="1158"/>
      <c r="E36" s="1159"/>
      <c r="F36" s="36">
        <v>2.17</v>
      </c>
      <c r="G36" s="37">
        <v>2.27</v>
      </c>
      <c r="H36" s="37">
        <v>2.31</v>
      </c>
      <c r="I36" s="37">
        <v>3.34</v>
      </c>
      <c r="J36" s="38">
        <v>3.45</v>
      </c>
      <c r="K36" s="22"/>
      <c r="L36" s="22"/>
      <c r="M36" s="22"/>
      <c r="N36" s="22"/>
      <c r="O36" s="22"/>
      <c r="P36" s="22"/>
    </row>
    <row r="37" spans="1:16" ht="39" customHeight="1" x14ac:dyDescent="0.15">
      <c r="A37" s="22"/>
      <c r="B37" s="35"/>
      <c r="C37" s="1158" t="s">
        <v>535</v>
      </c>
      <c r="D37" s="1158"/>
      <c r="E37" s="1159"/>
      <c r="F37" s="36">
        <v>2.95</v>
      </c>
      <c r="G37" s="37">
        <v>0.61</v>
      </c>
      <c r="H37" s="37">
        <v>0.59</v>
      </c>
      <c r="I37" s="37">
        <v>0.16</v>
      </c>
      <c r="J37" s="38">
        <v>0.34</v>
      </c>
      <c r="K37" s="22"/>
      <c r="L37" s="22"/>
      <c r="M37" s="22"/>
      <c r="N37" s="22"/>
      <c r="O37" s="22"/>
      <c r="P37" s="22"/>
    </row>
    <row r="38" spans="1:16" ht="39" customHeight="1" x14ac:dyDescent="0.15">
      <c r="A38" s="22"/>
      <c r="B38" s="35"/>
      <c r="C38" s="1158" t="s">
        <v>536</v>
      </c>
      <c r="D38" s="1158"/>
      <c r="E38" s="1159"/>
      <c r="F38" s="36">
        <v>0.04</v>
      </c>
      <c r="G38" s="37">
        <v>0.03</v>
      </c>
      <c r="H38" s="37">
        <v>0.01</v>
      </c>
      <c r="I38" s="37">
        <v>0.01</v>
      </c>
      <c r="J38" s="38">
        <v>0</v>
      </c>
      <c r="K38" s="22"/>
      <c r="L38" s="22"/>
      <c r="M38" s="22"/>
      <c r="N38" s="22"/>
      <c r="O38" s="22"/>
      <c r="P38" s="22"/>
    </row>
    <row r="39" spans="1:16" ht="39" customHeight="1" x14ac:dyDescent="0.15">
      <c r="A39" s="22"/>
      <c r="B39" s="35"/>
      <c r="C39" s="1158"/>
      <c r="D39" s="1158"/>
      <c r="E39" s="1159"/>
      <c r="F39" s="36"/>
      <c r="G39" s="37"/>
      <c r="H39" s="37"/>
      <c r="I39" s="37"/>
      <c r="J39" s="38"/>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537</v>
      </c>
      <c r="D42" s="1158"/>
      <c r="E42" s="1159"/>
      <c r="F42" s="36" t="s">
        <v>485</v>
      </c>
      <c r="G42" s="37" t="s">
        <v>485</v>
      </c>
      <c r="H42" s="37" t="s">
        <v>485</v>
      </c>
      <c r="I42" s="37" t="s">
        <v>485</v>
      </c>
      <c r="J42" s="38" t="s">
        <v>485</v>
      </c>
      <c r="K42" s="22"/>
      <c r="L42" s="22"/>
      <c r="M42" s="22"/>
      <c r="N42" s="22"/>
      <c r="O42" s="22"/>
      <c r="P42" s="22"/>
    </row>
    <row r="43" spans="1:16" ht="39" customHeight="1" thickBot="1" x14ac:dyDescent="0.2">
      <c r="A43" s="22"/>
      <c r="B43" s="40"/>
      <c r="C43" s="1160" t="s">
        <v>538</v>
      </c>
      <c r="D43" s="1160"/>
      <c r="E43" s="1161"/>
      <c r="F43" s="41" t="s">
        <v>485</v>
      </c>
      <c r="G43" s="42" t="s">
        <v>485</v>
      </c>
      <c r="H43" s="42" t="s">
        <v>485</v>
      </c>
      <c r="I43" s="42" t="s">
        <v>485</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5FVxxzrDLVOnrRAupO914BueMMXuP4Mc64wF7Z/LMnjHAVCMlZsW8dsZdCmzOA8o+1tw1udbpUOqBVoj/rpUBw==" saltValue="zBMpCt+6pyzrjj1haWA/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27" zoomScaleSheetLayoutView="55" workbookViewId="0">
      <selection activeCell="L56" sqref="L56"/>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869</v>
      </c>
      <c r="L45" s="58">
        <v>859</v>
      </c>
      <c r="M45" s="58">
        <v>924</v>
      </c>
      <c r="N45" s="58">
        <v>1044</v>
      </c>
      <c r="O45" s="59">
        <v>1089</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485</v>
      </c>
      <c r="L46" s="62" t="s">
        <v>485</v>
      </c>
      <c r="M46" s="62" t="s">
        <v>485</v>
      </c>
      <c r="N46" s="62" t="s">
        <v>485</v>
      </c>
      <c r="O46" s="63" t="s">
        <v>485</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485</v>
      </c>
      <c r="L47" s="62" t="s">
        <v>485</v>
      </c>
      <c r="M47" s="62" t="s">
        <v>485</v>
      </c>
      <c r="N47" s="62" t="s">
        <v>485</v>
      </c>
      <c r="O47" s="63" t="s">
        <v>485</v>
      </c>
      <c r="P47" s="46"/>
      <c r="Q47" s="46"/>
      <c r="R47" s="46"/>
      <c r="S47" s="46"/>
      <c r="T47" s="46"/>
      <c r="U47" s="46"/>
    </row>
    <row r="48" spans="1:21" ht="30.75" customHeight="1" x14ac:dyDescent="0.15">
      <c r="A48" s="46"/>
      <c r="B48" s="1189"/>
      <c r="C48" s="1190"/>
      <c r="D48" s="60"/>
      <c r="E48" s="1166" t="s">
        <v>13</v>
      </c>
      <c r="F48" s="1166"/>
      <c r="G48" s="1166"/>
      <c r="H48" s="1166"/>
      <c r="I48" s="1166"/>
      <c r="J48" s="1167"/>
      <c r="K48" s="61">
        <v>860</v>
      </c>
      <c r="L48" s="62">
        <v>664</v>
      </c>
      <c r="M48" s="62">
        <v>630</v>
      </c>
      <c r="N48" s="62">
        <v>547</v>
      </c>
      <c r="O48" s="63">
        <v>325</v>
      </c>
      <c r="P48" s="46"/>
      <c r="Q48" s="46"/>
      <c r="R48" s="46"/>
      <c r="S48" s="46"/>
      <c r="T48" s="46"/>
      <c r="U48" s="46"/>
    </row>
    <row r="49" spans="1:21" ht="30.75" customHeight="1" x14ac:dyDescent="0.15">
      <c r="A49" s="46"/>
      <c r="B49" s="1189"/>
      <c r="C49" s="1190"/>
      <c r="D49" s="60"/>
      <c r="E49" s="1166" t="s">
        <v>14</v>
      </c>
      <c r="F49" s="1166"/>
      <c r="G49" s="1166"/>
      <c r="H49" s="1166"/>
      <c r="I49" s="1166"/>
      <c r="J49" s="1167"/>
      <c r="K49" s="61">
        <v>60</v>
      </c>
      <c r="L49" s="62">
        <v>184</v>
      </c>
      <c r="M49" s="62">
        <v>352</v>
      </c>
      <c r="N49" s="62">
        <v>371</v>
      </c>
      <c r="O49" s="63">
        <v>380</v>
      </c>
      <c r="P49" s="46"/>
      <c r="Q49" s="46"/>
      <c r="R49" s="46"/>
      <c r="S49" s="46"/>
      <c r="T49" s="46"/>
      <c r="U49" s="46"/>
    </row>
    <row r="50" spans="1:21" ht="30.75" customHeight="1" x14ac:dyDescent="0.15">
      <c r="A50" s="46"/>
      <c r="B50" s="1189"/>
      <c r="C50" s="1190"/>
      <c r="D50" s="60"/>
      <c r="E50" s="1166" t="s">
        <v>15</v>
      </c>
      <c r="F50" s="1166"/>
      <c r="G50" s="1166"/>
      <c r="H50" s="1166"/>
      <c r="I50" s="1166"/>
      <c r="J50" s="1167"/>
      <c r="K50" s="61">
        <v>42</v>
      </c>
      <c r="L50" s="62">
        <v>42</v>
      </c>
      <c r="M50" s="62" t="s">
        <v>485</v>
      </c>
      <c r="N50" s="62" t="s">
        <v>485</v>
      </c>
      <c r="O50" s="63" t="s">
        <v>485</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485</v>
      </c>
      <c r="L51" s="62" t="s">
        <v>485</v>
      </c>
      <c r="M51" s="62" t="s">
        <v>485</v>
      </c>
      <c r="N51" s="62" t="s">
        <v>485</v>
      </c>
      <c r="O51" s="63" t="s">
        <v>485</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1890</v>
      </c>
      <c r="L52" s="62">
        <v>1883</v>
      </c>
      <c r="M52" s="62">
        <v>1967</v>
      </c>
      <c r="N52" s="62">
        <v>1931</v>
      </c>
      <c r="O52" s="63">
        <v>1632</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-59</v>
      </c>
      <c r="L53" s="67">
        <v>-134</v>
      </c>
      <c r="M53" s="67">
        <v>-61</v>
      </c>
      <c r="N53" s="67">
        <v>31</v>
      </c>
      <c r="O53" s="68">
        <v>162</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558</v>
      </c>
      <c r="L58" s="82" t="s">
        <v>557</v>
      </c>
      <c r="M58" s="82" t="s">
        <v>557</v>
      </c>
      <c r="N58" s="82" t="s">
        <v>557</v>
      </c>
      <c r="O58" s="83" t="s">
        <v>557</v>
      </c>
    </row>
    <row r="59" spans="1:21" ht="31.5" customHeight="1" x14ac:dyDescent="0.15">
      <c r="B59" s="1174"/>
      <c r="C59" s="1175"/>
      <c r="D59" s="1181" t="s">
        <v>26</v>
      </c>
      <c r="E59" s="1182"/>
      <c r="F59" s="1182"/>
      <c r="G59" s="1182"/>
      <c r="H59" s="1182"/>
      <c r="I59" s="1182"/>
      <c r="J59" s="1183"/>
      <c r="K59" s="84" t="s">
        <v>558</v>
      </c>
      <c r="L59" s="85" t="s">
        <v>557</v>
      </c>
      <c r="M59" s="85" t="s">
        <v>557</v>
      </c>
      <c r="N59" s="85" t="s">
        <v>557</v>
      </c>
      <c r="O59" s="86" t="s">
        <v>557</v>
      </c>
    </row>
    <row r="60" spans="1:21" ht="31.5" customHeight="1" thickBot="1" x14ac:dyDescent="0.2">
      <c r="B60" s="1176"/>
      <c r="C60" s="1177"/>
      <c r="D60" s="1184" t="s">
        <v>27</v>
      </c>
      <c r="E60" s="1185"/>
      <c r="F60" s="1185"/>
      <c r="G60" s="1185"/>
      <c r="H60" s="1185"/>
      <c r="I60" s="1185"/>
      <c r="J60" s="1186"/>
      <c r="K60" s="87" t="s">
        <v>558</v>
      </c>
      <c r="L60" s="88" t="s">
        <v>557</v>
      </c>
      <c r="M60" s="88" t="s">
        <v>557</v>
      </c>
      <c r="N60" s="88" t="s">
        <v>557</v>
      </c>
      <c r="O60" s="89" t="s">
        <v>557</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o1BEifLcAF1v7NxGRdDU2CiFk62EB9kRaV6WI6OSdZ6UNKYWQVkzHkV016h6kGjRWPINyD/ObaOISG8UeOAsw==" saltValue="5ZuN//+79AZWyPcaEwMEc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7" zoomScale="85" zoomScaleNormal="85" zoomScaleSheetLayoutView="100" workbookViewId="0">
      <selection activeCell="L42" sqref="L42"/>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524</v>
      </c>
      <c r="J40" s="101" t="s">
        <v>525</v>
      </c>
      <c r="K40" s="101" t="s">
        <v>526</v>
      </c>
      <c r="L40" s="101" t="s">
        <v>527</v>
      </c>
      <c r="M40" s="102" t="s">
        <v>528</v>
      </c>
    </row>
    <row r="41" spans="2:13" ht="27.75" customHeight="1" x14ac:dyDescent="0.15">
      <c r="B41" s="1207" t="s">
        <v>30</v>
      </c>
      <c r="C41" s="1208"/>
      <c r="D41" s="103"/>
      <c r="E41" s="1209" t="s">
        <v>31</v>
      </c>
      <c r="F41" s="1209"/>
      <c r="G41" s="1209"/>
      <c r="H41" s="1210"/>
      <c r="I41" s="330">
        <v>8474</v>
      </c>
      <c r="J41" s="331">
        <v>8755</v>
      </c>
      <c r="K41" s="331">
        <v>8887</v>
      </c>
      <c r="L41" s="331">
        <v>8573</v>
      </c>
      <c r="M41" s="332">
        <v>8224</v>
      </c>
    </row>
    <row r="42" spans="2:13" ht="27.75" customHeight="1" x14ac:dyDescent="0.15">
      <c r="B42" s="1197"/>
      <c r="C42" s="1198"/>
      <c r="D42" s="104"/>
      <c r="E42" s="1201" t="s">
        <v>32</v>
      </c>
      <c r="F42" s="1201"/>
      <c r="G42" s="1201"/>
      <c r="H42" s="1202"/>
      <c r="I42" s="333">
        <v>42</v>
      </c>
      <c r="J42" s="334" t="s">
        <v>485</v>
      </c>
      <c r="K42" s="334" t="s">
        <v>485</v>
      </c>
      <c r="L42" s="334" t="s">
        <v>485</v>
      </c>
      <c r="M42" s="335" t="s">
        <v>485</v>
      </c>
    </row>
    <row r="43" spans="2:13" ht="27.75" customHeight="1" x14ac:dyDescent="0.15">
      <c r="B43" s="1197"/>
      <c r="C43" s="1198"/>
      <c r="D43" s="104"/>
      <c r="E43" s="1201" t="s">
        <v>33</v>
      </c>
      <c r="F43" s="1201"/>
      <c r="G43" s="1201"/>
      <c r="H43" s="1202"/>
      <c r="I43" s="333">
        <v>7723</v>
      </c>
      <c r="J43" s="334">
        <v>6900</v>
      </c>
      <c r="K43" s="334">
        <v>6060</v>
      </c>
      <c r="L43" s="334">
        <v>4871</v>
      </c>
      <c r="M43" s="335">
        <v>3767</v>
      </c>
    </row>
    <row r="44" spans="2:13" ht="27.75" customHeight="1" x14ac:dyDescent="0.15">
      <c r="B44" s="1197"/>
      <c r="C44" s="1198"/>
      <c r="D44" s="104"/>
      <c r="E44" s="1201" t="s">
        <v>34</v>
      </c>
      <c r="F44" s="1201"/>
      <c r="G44" s="1201"/>
      <c r="H44" s="1202"/>
      <c r="I44" s="333">
        <v>4643</v>
      </c>
      <c r="J44" s="334">
        <v>4532</v>
      </c>
      <c r="K44" s="334">
        <v>4187</v>
      </c>
      <c r="L44" s="334">
        <v>3822</v>
      </c>
      <c r="M44" s="335">
        <v>4095</v>
      </c>
    </row>
    <row r="45" spans="2:13" ht="27.75" customHeight="1" x14ac:dyDescent="0.15">
      <c r="B45" s="1197"/>
      <c r="C45" s="1198"/>
      <c r="D45" s="104"/>
      <c r="E45" s="1201" t="s">
        <v>35</v>
      </c>
      <c r="F45" s="1201"/>
      <c r="G45" s="1201"/>
      <c r="H45" s="1202"/>
      <c r="I45" s="333">
        <v>3728</v>
      </c>
      <c r="J45" s="334">
        <v>3716</v>
      </c>
      <c r="K45" s="334">
        <v>3805</v>
      </c>
      <c r="L45" s="334">
        <v>3865</v>
      </c>
      <c r="M45" s="335">
        <v>3985</v>
      </c>
    </row>
    <row r="46" spans="2:13" ht="27.75" customHeight="1" x14ac:dyDescent="0.15">
      <c r="B46" s="1197"/>
      <c r="C46" s="1198"/>
      <c r="D46" s="105"/>
      <c r="E46" s="1201" t="s">
        <v>36</v>
      </c>
      <c r="F46" s="1201"/>
      <c r="G46" s="1201"/>
      <c r="H46" s="1202"/>
      <c r="I46" s="333" t="s">
        <v>485</v>
      </c>
      <c r="J46" s="334" t="s">
        <v>485</v>
      </c>
      <c r="K46" s="334" t="s">
        <v>485</v>
      </c>
      <c r="L46" s="334" t="s">
        <v>485</v>
      </c>
      <c r="M46" s="335" t="s">
        <v>485</v>
      </c>
    </row>
    <row r="47" spans="2:13" ht="27.75" customHeight="1" x14ac:dyDescent="0.15">
      <c r="B47" s="1197"/>
      <c r="C47" s="1198"/>
      <c r="D47" s="106"/>
      <c r="E47" s="1211" t="s">
        <v>37</v>
      </c>
      <c r="F47" s="1212"/>
      <c r="G47" s="1212"/>
      <c r="H47" s="1213"/>
      <c r="I47" s="333" t="s">
        <v>485</v>
      </c>
      <c r="J47" s="334" t="s">
        <v>485</v>
      </c>
      <c r="K47" s="334" t="s">
        <v>485</v>
      </c>
      <c r="L47" s="334" t="s">
        <v>485</v>
      </c>
      <c r="M47" s="335" t="s">
        <v>485</v>
      </c>
    </row>
    <row r="48" spans="2:13" ht="27.75" customHeight="1" x14ac:dyDescent="0.15">
      <c r="B48" s="1197"/>
      <c r="C48" s="1198"/>
      <c r="D48" s="104"/>
      <c r="E48" s="1201" t="s">
        <v>38</v>
      </c>
      <c r="F48" s="1201"/>
      <c r="G48" s="1201"/>
      <c r="H48" s="1202"/>
      <c r="I48" s="333" t="s">
        <v>485</v>
      </c>
      <c r="J48" s="334" t="s">
        <v>485</v>
      </c>
      <c r="K48" s="334" t="s">
        <v>485</v>
      </c>
      <c r="L48" s="334" t="s">
        <v>485</v>
      </c>
      <c r="M48" s="335" t="s">
        <v>485</v>
      </c>
    </row>
    <row r="49" spans="2:13" ht="27.75" customHeight="1" x14ac:dyDescent="0.15">
      <c r="B49" s="1199"/>
      <c r="C49" s="1200"/>
      <c r="D49" s="104"/>
      <c r="E49" s="1201" t="s">
        <v>39</v>
      </c>
      <c r="F49" s="1201"/>
      <c r="G49" s="1201"/>
      <c r="H49" s="1202"/>
      <c r="I49" s="333" t="s">
        <v>485</v>
      </c>
      <c r="J49" s="334" t="s">
        <v>485</v>
      </c>
      <c r="K49" s="334" t="s">
        <v>485</v>
      </c>
      <c r="L49" s="334" t="s">
        <v>485</v>
      </c>
      <c r="M49" s="335" t="s">
        <v>485</v>
      </c>
    </row>
    <row r="50" spans="2:13" ht="27.75" customHeight="1" x14ac:dyDescent="0.15">
      <c r="B50" s="1195" t="s">
        <v>40</v>
      </c>
      <c r="C50" s="1196"/>
      <c r="D50" s="107"/>
      <c r="E50" s="1201" t="s">
        <v>41</v>
      </c>
      <c r="F50" s="1201"/>
      <c r="G50" s="1201"/>
      <c r="H50" s="1202"/>
      <c r="I50" s="333">
        <v>9226</v>
      </c>
      <c r="J50" s="334">
        <v>9442</v>
      </c>
      <c r="K50" s="334">
        <v>11012</v>
      </c>
      <c r="L50" s="334">
        <v>11450</v>
      </c>
      <c r="M50" s="335">
        <v>13522</v>
      </c>
    </row>
    <row r="51" spans="2:13" ht="27.75" customHeight="1" x14ac:dyDescent="0.15">
      <c r="B51" s="1197"/>
      <c r="C51" s="1198"/>
      <c r="D51" s="104"/>
      <c r="E51" s="1201" t="s">
        <v>42</v>
      </c>
      <c r="F51" s="1201"/>
      <c r="G51" s="1201"/>
      <c r="H51" s="1202"/>
      <c r="I51" s="333">
        <v>7575</v>
      </c>
      <c r="J51" s="334">
        <v>6568</v>
      </c>
      <c r="K51" s="334">
        <v>5787</v>
      </c>
      <c r="L51" s="334">
        <v>5436</v>
      </c>
      <c r="M51" s="335">
        <v>4686</v>
      </c>
    </row>
    <row r="52" spans="2:13" ht="27.75" customHeight="1" x14ac:dyDescent="0.15">
      <c r="B52" s="1199"/>
      <c r="C52" s="1200"/>
      <c r="D52" s="104"/>
      <c r="E52" s="1201" t="s">
        <v>43</v>
      </c>
      <c r="F52" s="1201"/>
      <c r="G52" s="1201"/>
      <c r="H52" s="1202"/>
      <c r="I52" s="333">
        <v>11316</v>
      </c>
      <c r="J52" s="334">
        <v>10196</v>
      </c>
      <c r="K52" s="334">
        <v>9119</v>
      </c>
      <c r="L52" s="334">
        <v>8068</v>
      </c>
      <c r="M52" s="335">
        <v>7086</v>
      </c>
    </row>
    <row r="53" spans="2:13" ht="27.75" customHeight="1" thickBot="1" x14ac:dyDescent="0.2">
      <c r="B53" s="1203" t="s">
        <v>19</v>
      </c>
      <c r="C53" s="1204"/>
      <c r="D53" s="108"/>
      <c r="E53" s="1205" t="s">
        <v>44</v>
      </c>
      <c r="F53" s="1205"/>
      <c r="G53" s="1205"/>
      <c r="H53" s="1206"/>
      <c r="I53" s="336">
        <v>-3506</v>
      </c>
      <c r="J53" s="337">
        <v>-2303</v>
      </c>
      <c r="K53" s="337">
        <v>-2979</v>
      </c>
      <c r="L53" s="337">
        <v>-3823</v>
      </c>
      <c r="M53" s="338">
        <v>-5224</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Z9VtWPmyjR6nIDHVauXjycnJvIRqwAv2Xem1RS9TkQH2Z+NqYFaNpwQhbl3Qz50GRq+hjQDuV57gJLciw/WYdQ==" saltValue="zOIsNLChK0RoAU0v0kR7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37" zoomScale="70" zoomScaleNormal="70" zoomScaleSheetLayoutView="100" workbookViewId="0">
      <selection activeCell="G60" sqref="G6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526</v>
      </c>
      <c r="G54" s="117" t="s">
        <v>527</v>
      </c>
      <c r="H54" s="118" t="s">
        <v>528</v>
      </c>
    </row>
    <row r="55" spans="2:8" ht="52.5" customHeight="1" x14ac:dyDescent="0.15">
      <c r="B55" s="119"/>
      <c r="C55" s="1222" t="s">
        <v>46</v>
      </c>
      <c r="D55" s="1222"/>
      <c r="E55" s="1223"/>
      <c r="F55" s="339">
        <v>5343</v>
      </c>
      <c r="G55" s="339">
        <v>6034</v>
      </c>
      <c r="H55" s="340">
        <v>5688</v>
      </c>
    </row>
    <row r="56" spans="2:8" ht="52.5" customHeight="1" x14ac:dyDescent="0.15">
      <c r="B56" s="120"/>
      <c r="C56" s="1224" t="s">
        <v>47</v>
      </c>
      <c r="D56" s="1224"/>
      <c r="E56" s="1225"/>
      <c r="F56" s="341">
        <v>341</v>
      </c>
      <c r="G56" s="341">
        <v>341</v>
      </c>
      <c r="H56" s="342">
        <v>541</v>
      </c>
    </row>
    <row r="57" spans="2:8" ht="53.25" customHeight="1" x14ac:dyDescent="0.15">
      <c r="B57" s="120"/>
      <c r="C57" s="1226" t="s">
        <v>48</v>
      </c>
      <c r="D57" s="1226"/>
      <c r="E57" s="1227"/>
      <c r="F57" s="343">
        <v>5327</v>
      </c>
      <c r="G57" s="343">
        <v>5074</v>
      </c>
      <c r="H57" s="344">
        <v>7293</v>
      </c>
    </row>
    <row r="58" spans="2:8" ht="45.75" customHeight="1" x14ac:dyDescent="0.15">
      <c r="B58" s="121"/>
      <c r="C58" s="1214" t="s">
        <v>552</v>
      </c>
      <c r="D58" s="1215"/>
      <c r="E58" s="1216"/>
      <c r="F58" s="345">
        <v>1936</v>
      </c>
      <c r="G58" s="345">
        <v>2764</v>
      </c>
      <c r="H58" s="346">
        <v>3078</v>
      </c>
    </row>
    <row r="59" spans="2:8" ht="45.75" customHeight="1" x14ac:dyDescent="0.15">
      <c r="B59" s="121"/>
      <c r="C59" s="1214" t="s">
        <v>553</v>
      </c>
      <c r="D59" s="1215"/>
      <c r="E59" s="1216"/>
      <c r="F59" s="345">
        <v>1144</v>
      </c>
      <c r="G59" s="345">
        <v>797</v>
      </c>
      <c r="H59" s="346">
        <v>1551</v>
      </c>
    </row>
    <row r="60" spans="2:8" ht="45.75" customHeight="1" x14ac:dyDescent="0.15">
      <c r="B60" s="121"/>
      <c r="C60" s="1214" t="s">
        <v>554</v>
      </c>
      <c r="D60" s="1215"/>
      <c r="E60" s="1216"/>
      <c r="F60" s="345">
        <v>613</v>
      </c>
      <c r="G60" s="345">
        <v>501</v>
      </c>
      <c r="H60" s="346">
        <v>932</v>
      </c>
    </row>
    <row r="61" spans="2:8" ht="45.75" customHeight="1" x14ac:dyDescent="0.15">
      <c r="B61" s="121"/>
      <c r="C61" s="1214" t="s">
        <v>555</v>
      </c>
      <c r="D61" s="1215"/>
      <c r="E61" s="1216"/>
      <c r="F61" s="345">
        <v>365</v>
      </c>
      <c r="G61" s="345">
        <v>619</v>
      </c>
      <c r="H61" s="346">
        <v>718</v>
      </c>
    </row>
    <row r="62" spans="2:8" ht="45.75" customHeight="1" thickBot="1" x14ac:dyDescent="0.2">
      <c r="B62" s="122"/>
      <c r="C62" s="1217" t="s">
        <v>556</v>
      </c>
      <c r="D62" s="1218"/>
      <c r="E62" s="1219"/>
      <c r="F62" s="347">
        <v>0</v>
      </c>
      <c r="G62" s="347">
        <v>0</v>
      </c>
      <c r="H62" s="348">
        <v>500</v>
      </c>
    </row>
    <row r="63" spans="2:8" ht="52.5" customHeight="1" thickBot="1" x14ac:dyDescent="0.2">
      <c r="B63" s="123"/>
      <c r="C63" s="1220" t="s">
        <v>49</v>
      </c>
      <c r="D63" s="1220"/>
      <c r="E63" s="1221"/>
      <c r="F63" s="349">
        <v>11011</v>
      </c>
      <c r="G63" s="349">
        <v>11449</v>
      </c>
      <c r="H63" s="350">
        <v>13522</v>
      </c>
    </row>
    <row r="64" spans="2:8" x14ac:dyDescent="0.15"/>
  </sheetData>
  <sheetProtection algorithmName="SHA-512" hashValue="yhZs33H9eZ/UCfJLBT/V8L7V3wRMnpiVx7NyQvD9qtQYn98lmFzBvpaITjohWhfFT3OOGZsGsnONMqQnmvsPaA==" saltValue="nLLVZ9QRmro3pKi+AHHQ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931AE5-C8AF-4347-99AE-AD9760F14663}">
  <sheetPr>
    <pageSetUpPr fitToPage="1"/>
  </sheetPr>
  <dimension ref="A1:DE85"/>
  <sheetViews>
    <sheetView showGridLines="0" topLeftCell="C22" zoomScale="85" zoomScaleNormal="85" zoomScaleSheetLayoutView="55" workbookViewId="0">
      <selection activeCell="AN43" sqref="AN43:DC4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50" t="s">
        <v>569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x14ac:dyDescent="0.15">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x14ac:dyDescent="0.15">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x14ac:dyDescent="0.15">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x14ac:dyDescent="0.15">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561</v>
      </c>
    </row>
    <row r="50" spans="1:109" x14ac:dyDescent="0.15">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524</v>
      </c>
      <c r="BQ50" s="1234"/>
      <c r="BR50" s="1234"/>
      <c r="BS50" s="1234"/>
      <c r="BT50" s="1234"/>
      <c r="BU50" s="1234"/>
      <c r="BV50" s="1234"/>
      <c r="BW50" s="1234"/>
      <c r="BX50" s="1234" t="s">
        <v>525</v>
      </c>
      <c r="BY50" s="1234"/>
      <c r="BZ50" s="1234"/>
      <c r="CA50" s="1234"/>
      <c r="CB50" s="1234"/>
      <c r="CC50" s="1234"/>
      <c r="CD50" s="1234"/>
      <c r="CE50" s="1234"/>
      <c r="CF50" s="1234" t="s">
        <v>526</v>
      </c>
      <c r="CG50" s="1234"/>
      <c r="CH50" s="1234"/>
      <c r="CI50" s="1234"/>
      <c r="CJ50" s="1234"/>
      <c r="CK50" s="1234"/>
      <c r="CL50" s="1234"/>
      <c r="CM50" s="1234"/>
      <c r="CN50" s="1234" t="s">
        <v>527</v>
      </c>
      <c r="CO50" s="1234"/>
      <c r="CP50" s="1234"/>
      <c r="CQ50" s="1234"/>
      <c r="CR50" s="1234"/>
      <c r="CS50" s="1234"/>
      <c r="CT50" s="1234"/>
      <c r="CU50" s="1234"/>
      <c r="CV50" s="1234" t="s">
        <v>528</v>
      </c>
      <c r="CW50" s="1234"/>
      <c r="CX50" s="1234"/>
      <c r="CY50" s="1234"/>
      <c r="CZ50" s="1234"/>
      <c r="DA50" s="1234"/>
      <c r="DB50" s="1234"/>
      <c r="DC50" s="1234"/>
    </row>
    <row r="51" spans="1:109" ht="13.5" customHeight="1" x14ac:dyDescent="0.15">
      <c r="B51" s="247"/>
      <c r="G51" s="1245"/>
      <c r="H51" s="1245"/>
      <c r="I51" s="1249"/>
      <c r="J51" s="1249"/>
      <c r="K51" s="1235"/>
      <c r="L51" s="1235"/>
      <c r="M51" s="1235"/>
      <c r="N51" s="1235"/>
      <c r="AM51" s="359"/>
      <c r="AN51" s="1233" t="s">
        <v>562</v>
      </c>
      <c r="AO51" s="1233"/>
      <c r="AP51" s="1233"/>
      <c r="AQ51" s="1233"/>
      <c r="AR51" s="1233"/>
      <c r="AS51" s="1233"/>
      <c r="AT51" s="1233"/>
      <c r="AU51" s="1233"/>
      <c r="AV51" s="1233"/>
      <c r="AW51" s="1233"/>
      <c r="AX51" s="1233"/>
      <c r="AY51" s="1233"/>
      <c r="AZ51" s="1233"/>
      <c r="BA51" s="1233"/>
      <c r="BB51" s="1233" t="s">
        <v>563</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x14ac:dyDescent="0.15">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x14ac:dyDescent="0.15">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564</v>
      </c>
      <c r="BC53" s="1233"/>
      <c r="BD53" s="1233"/>
      <c r="BE53" s="1233"/>
      <c r="BF53" s="1233"/>
      <c r="BG53" s="1233"/>
      <c r="BH53" s="1233"/>
      <c r="BI53" s="1233"/>
      <c r="BJ53" s="1233"/>
      <c r="BK53" s="1233"/>
      <c r="BL53" s="1233"/>
      <c r="BM53" s="1233"/>
      <c r="BN53" s="1233"/>
      <c r="BO53" s="1233"/>
      <c r="BP53" s="1230">
        <v>60.5</v>
      </c>
      <c r="BQ53" s="1230"/>
      <c r="BR53" s="1230"/>
      <c r="BS53" s="1230"/>
      <c r="BT53" s="1230"/>
      <c r="BU53" s="1230"/>
      <c r="BV53" s="1230"/>
      <c r="BW53" s="1230"/>
      <c r="BX53" s="1230">
        <v>61.7</v>
      </c>
      <c r="BY53" s="1230"/>
      <c r="BZ53" s="1230"/>
      <c r="CA53" s="1230"/>
      <c r="CB53" s="1230"/>
      <c r="CC53" s="1230"/>
      <c r="CD53" s="1230"/>
      <c r="CE53" s="1230"/>
      <c r="CF53" s="1230">
        <v>62.1</v>
      </c>
      <c r="CG53" s="1230"/>
      <c r="CH53" s="1230"/>
      <c r="CI53" s="1230"/>
      <c r="CJ53" s="1230"/>
      <c r="CK53" s="1230"/>
      <c r="CL53" s="1230"/>
      <c r="CM53" s="1230"/>
      <c r="CN53" s="1230">
        <v>64.099999999999994</v>
      </c>
      <c r="CO53" s="1230"/>
      <c r="CP53" s="1230"/>
      <c r="CQ53" s="1230"/>
      <c r="CR53" s="1230"/>
      <c r="CS53" s="1230"/>
      <c r="CT53" s="1230"/>
      <c r="CU53" s="1230"/>
      <c r="CV53" s="1230">
        <v>63.3</v>
      </c>
      <c r="CW53" s="1230"/>
      <c r="CX53" s="1230"/>
      <c r="CY53" s="1230"/>
      <c r="CZ53" s="1230"/>
      <c r="DA53" s="1230"/>
      <c r="DB53" s="1230"/>
      <c r="DC53" s="1230"/>
    </row>
    <row r="54" spans="1:109" x14ac:dyDescent="0.15">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x14ac:dyDescent="0.15">
      <c r="A55" s="358"/>
      <c r="B55" s="247"/>
      <c r="G55" s="1228"/>
      <c r="H55" s="1228"/>
      <c r="I55" s="1228"/>
      <c r="J55" s="1228"/>
      <c r="K55" s="1235"/>
      <c r="L55" s="1235"/>
      <c r="M55" s="1235"/>
      <c r="N55" s="1235"/>
      <c r="AN55" s="1234" t="s">
        <v>565</v>
      </c>
      <c r="AO55" s="1234"/>
      <c r="AP55" s="1234"/>
      <c r="AQ55" s="1234"/>
      <c r="AR55" s="1234"/>
      <c r="AS55" s="1234"/>
      <c r="AT55" s="1234"/>
      <c r="AU55" s="1234"/>
      <c r="AV55" s="1234"/>
      <c r="AW55" s="1234"/>
      <c r="AX55" s="1234"/>
      <c r="AY55" s="1234"/>
      <c r="AZ55" s="1234"/>
      <c r="BA55" s="1234"/>
      <c r="BB55" s="1233" t="s">
        <v>563</v>
      </c>
      <c r="BC55" s="1233"/>
      <c r="BD55" s="1233"/>
      <c r="BE55" s="1233"/>
      <c r="BF55" s="1233"/>
      <c r="BG55" s="1233"/>
      <c r="BH55" s="1233"/>
      <c r="BI55" s="1233"/>
      <c r="BJ55" s="1233"/>
      <c r="BK55" s="1233"/>
      <c r="BL55" s="1233"/>
      <c r="BM55" s="1233"/>
      <c r="BN55" s="1233"/>
      <c r="BO55" s="1233"/>
      <c r="BP55" s="1230">
        <v>25.1</v>
      </c>
      <c r="BQ55" s="1230"/>
      <c r="BR55" s="1230"/>
      <c r="BS55" s="1230"/>
      <c r="BT55" s="1230"/>
      <c r="BU55" s="1230"/>
      <c r="BV55" s="1230"/>
      <c r="BW55" s="1230"/>
      <c r="BX55" s="1230">
        <v>18</v>
      </c>
      <c r="BY55" s="1230"/>
      <c r="BZ55" s="1230"/>
      <c r="CA55" s="1230"/>
      <c r="CB55" s="1230"/>
      <c r="CC55" s="1230"/>
      <c r="CD55" s="1230"/>
      <c r="CE55" s="1230"/>
      <c r="CF55" s="1230">
        <v>12.7</v>
      </c>
      <c r="CG55" s="1230"/>
      <c r="CH55" s="1230"/>
      <c r="CI55" s="1230"/>
      <c r="CJ55" s="1230"/>
      <c r="CK55" s="1230"/>
      <c r="CL55" s="1230"/>
      <c r="CM55" s="1230"/>
      <c r="CN55" s="1230">
        <v>10</v>
      </c>
      <c r="CO55" s="1230"/>
      <c r="CP55" s="1230"/>
      <c r="CQ55" s="1230"/>
      <c r="CR55" s="1230"/>
      <c r="CS55" s="1230"/>
      <c r="CT55" s="1230"/>
      <c r="CU55" s="1230"/>
      <c r="CV55" s="1230">
        <v>6</v>
      </c>
      <c r="CW55" s="1230"/>
      <c r="CX55" s="1230"/>
      <c r="CY55" s="1230"/>
      <c r="CZ55" s="1230"/>
      <c r="DA55" s="1230"/>
      <c r="DB55" s="1230"/>
      <c r="DC55" s="1230"/>
    </row>
    <row r="56" spans="1:109" x14ac:dyDescent="0.15">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x14ac:dyDescent="0.15">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564</v>
      </c>
      <c r="BC57" s="1233"/>
      <c r="BD57" s="1233"/>
      <c r="BE57" s="1233"/>
      <c r="BF57" s="1233"/>
      <c r="BG57" s="1233"/>
      <c r="BH57" s="1233"/>
      <c r="BI57" s="1233"/>
      <c r="BJ57" s="1233"/>
      <c r="BK57" s="1233"/>
      <c r="BL57" s="1233"/>
      <c r="BM57" s="1233"/>
      <c r="BN57" s="1233"/>
      <c r="BO57" s="1233"/>
      <c r="BP57" s="1230">
        <v>61</v>
      </c>
      <c r="BQ57" s="1230"/>
      <c r="BR57" s="1230"/>
      <c r="BS57" s="1230"/>
      <c r="BT57" s="1230"/>
      <c r="BU57" s="1230"/>
      <c r="BV57" s="1230"/>
      <c r="BW57" s="1230"/>
      <c r="BX57" s="1230">
        <v>62.2</v>
      </c>
      <c r="BY57" s="1230"/>
      <c r="BZ57" s="1230"/>
      <c r="CA57" s="1230"/>
      <c r="CB57" s="1230"/>
      <c r="CC57" s="1230"/>
      <c r="CD57" s="1230"/>
      <c r="CE57" s="1230"/>
      <c r="CF57" s="1230">
        <v>63.2</v>
      </c>
      <c r="CG57" s="1230"/>
      <c r="CH57" s="1230"/>
      <c r="CI57" s="1230"/>
      <c r="CJ57" s="1230"/>
      <c r="CK57" s="1230"/>
      <c r="CL57" s="1230"/>
      <c r="CM57" s="1230"/>
      <c r="CN57" s="1230">
        <v>64.599999999999994</v>
      </c>
      <c r="CO57" s="1230"/>
      <c r="CP57" s="1230"/>
      <c r="CQ57" s="1230"/>
      <c r="CR57" s="1230"/>
      <c r="CS57" s="1230"/>
      <c r="CT57" s="1230"/>
      <c r="CU57" s="1230"/>
      <c r="CV57" s="1230">
        <v>65.900000000000006</v>
      </c>
      <c r="CW57" s="1230"/>
      <c r="CX57" s="1230"/>
      <c r="CY57" s="1230"/>
      <c r="CZ57" s="1230"/>
      <c r="DA57" s="1230"/>
      <c r="DB57" s="1230"/>
      <c r="DC57" s="1230"/>
      <c r="DD57" s="363"/>
      <c r="DE57" s="362"/>
    </row>
    <row r="58" spans="1:109" s="358" customFormat="1" x14ac:dyDescent="0.15">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566</v>
      </c>
    </row>
    <row r="64" spans="1:109" x14ac:dyDescent="0.15">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36" t="s">
        <v>568</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x14ac:dyDescent="0.15">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x14ac:dyDescent="0.15">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x14ac:dyDescent="0.15">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x14ac:dyDescent="0.15">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561</v>
      </c>
    </row>
    <row r="72" spans="2:107" x14ac:dyDescent="0.15">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524</v>
      </c>
      <c r="BQ72" s="1234"/>
      <c r="BR72" s="1234"/>
      <c r="BS72" s="1234"/>
      <c r="BT72" s="1234"/>
      <c r="BU72" s="1234"/>
      <c r="BV72" s="1234"/>
      <c r="BW72" s="1234"/>
      <c r="BX72" s="1234" t="s">
        <v>525</v>
      </c>
      <c r="BY72" s="1234"/>
      <c r="BZ72" s="1234"/>
      <c r="CA72" s="1234"/>
      <c r="CB72" s="1234"/>
      <c r="CC72" s="1234"/>
      <c r="CD72" s="1234"/>
      <c r="CE72" s="1234"/>
      <c r="CF72" s="1234" t="s">
        <v>526</v>
      </c>
      <c r="CG72" s="1234"/>
      <c r="CH72" s="1234"/>
      <c r="CI72" s="1234"/>
      <c r="CJ72" s="1234"/>
      <c r="CK72" s="1234"/>
      <c r="CL72" s="1234"/>
      <c r="CM72" s="1234"/>
      <c r="CN72" s="1234" t="s">
        <v>527</v>
      </c>
      <c r="CO72" s="1234"/>
      <c r="CP72" s="1234"/>
      <c r="CQ72" s="1234"/>
      <c r="CR72" s="1234"/>
      <c r="CS72" s="1234"/>
      <c r="CT72" s="1234"/>
      <c r="CU72" s="1234"/>
      <c r="CV72" s="1234" t="s">
        <v>528</v>
      </c>
      <c r="CW72" s="1234"/>
      <c r="CX72" s="1234"/>
      <c r="CY72" s="1234"/>
      <c r="CZ72" s="1234"/>
      <c r="DA72" s="1234"/>
      <c r="DB72" s="1234"/>
      <c r="DC72" s="1234"/>
    </row>
    <row r="73" spans="2:107" x14ac:dyDescent="0.15">
      <c r="B73" s="247"/>
      <c r="G73" s="1245"/>
      <c r="H73" s="1245"/>
      <c r="I73" s="1245"/>
      <c r="J73" s="1245"/>
      <c r="K73" s="1229"/>
      <c r="L73" s="1229"/>
      <c r="M73" s="1229"/>
      <c r="N73" s="1229"/>
      <c r="AM73" s="359"/>
      <c r="AN73" s="1233" t="s">
        <v>562</v>
      </c>
      <c r="AO73" s="1233"/>
      <c r="AP73" s="1233"/>
      <c r="AQ73" s="1233"/>
      <c r="AR73" s="1233"/>
      <c r="AS73" s="1233"/>
      <c r="AT73" s="1233"/>
      <c r="AU73" s="1233"/>
      <c r="AV73" s="1233"/>
      <c r="AW73" s="1233"/>
      <c r="AX73" s="1233"/>
      <c r="AY73" s="1233"/>
      <c r="AZ73" s="1233"/>
      <c r="BA73" s="1233"/>
      <c r="BB73" s="1233" t="s">
        <v>563</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x14ac:dyDescent="0.15">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x14ac:dyDescent="0.15">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567</v>
      </c>
      <c r="BC75" s="1233"/>
      <c r="BD75" s="1233"/>
      <c r="BE75" s="1233"/>
      <c r="BF75" s="1233"/>
      <c r="BG75" s="1233"/>
      <c r="BH75" s="1233"/>
      <c r="BI75" s="1233"/>
      <c r="BJ75" s="1233"/>
      <c r="BK75" s="1233"/>
      <c r="BL75" s="1233"/>
      <c r="BM75" s="1233"/>
      <c r="BN75" s="1233"/>
      <c r="BO75" s="1233"/>
      <c r="BP75" s="1230">
        <v>-1.5</v>
      </c>
      <c r="BQ75" s="1230"/>
      <c r="BR75" s="1230"/>
      <c r="BS75" s="1230"/>
      <c r="BT75" s="1230"/>
      <c r="BU75" s="1230"/>
      <c r="BV75" s="1230"/>
      <c r="BW75" s="1230"/>
      <c r="BX75" s="1230">
        <v>-0.8</v>
      </c>
      <c r="BY75" s="1230"/>
      <c r="BZ75" s="1230"/>
      <c r="CA75" s="1230"/>
      <c r="CB75" s="1230"/>
      <c r="CC75" s="1230"/>
      <c r="CD75" s="1230"/>
      <c r="CE75" s="1230"/>
      <c r="CF75" s="1230">
        <v>-0.4</v>
      </c>
      <c r="CG75" s="1230"/>
      <c r="CH75" s="1230"/>
      <c r="CI75" s="1230"/>
      <c r="CJ75" s="1230"/>
      <c r="CK75" s="1230"/>
      <c r="CL75" s="1230"/>
      <c r="CM75" s="1230"/>
      <c r="CN75" s="1230">
        <v>-0.2</v>
      </c>
      <c r="CO75" s="1230"/>
      <c r="CP75" s="1230"/>
      <c r="CQ75" s="1230"/>
      <c r="CR75" s="1230"/>
      <c r="CS75" s="1230"/>
      <c r="CT75" s="1230"/>
      <c r="CU75" s="1230"/>
      <c r="CV75" s="1230">
        <v>0.2</v>
      </c>
      <c r="CW75" s="1230"/>
      <c r="CX75" s="1230"/>
      <c r="CY75" s="1230"/>
      <c r="CZ75" s="1230"/>
      <c r="DA75" s="1230"/>
      <c r="DB75" s="1230"/>
      <c r="DC75" s="1230"/>
    </row>
    <row r="76" spans="2:107" x14ac:dyDescent="0.15">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x14ac:dyDescent="0.15">
      <c r="B77" s="247"/>
      <c r="G77" s="1228"/>
      <c r="H77" s="1228"/>
      <c r="I77" s="1228"/>
      <c r="J77" s="1228"/>
      <c r="K77" s="1229"/>
      <c r="L77" s="1229"/>
      <c r="M77" s="1229"/>
      <c r="N77" s="1229"/>
      <c r="AN77" s="1234" t="s">
        <v>565</v>
      </c>
      <c r="AO77" s="1234"/>
      <c r="AP77" s="1234"/>
      <c r="AQ77" s="1234"/>
      <c r="AR77" s="1234"/>
      <c r="AS77" s="1234"/>
      <c r="AT77" s="1234"/>
      <c r="AU77" s="1234"/>
      <c r="AV77" s="1234"/>
      <c r="AW77" s="1234"/>
      <c r="AX77" s="1234"/>
      <c r="AY77" s="1234"/>
      <c r="AZ77" s="1234"/>
      <c r="BA77" s="1234"/>
      <c r="BB77" s="1233" t="s">
        <v>563</v>
      </c>
      <c r="BC77" s="1233"/>
      <c r="BD77" s="1233"/>
      <c r="BE77" s="1233"/>
      <c r="BF77" s="1233"/>
      <c r="BG77" s="1233"/>
      <c r="BH77" s="1233"/>
      <c r="BI77" s="1233"/>
      <c r="BJ77" s="1233"/>
      <c r="BK77" s="1233"/>
      <c r="BL77" s="1233"/>
      <c r="BM77" s="1233"/>
      <c r="BN77" s="1233"/>
      <c r="BO77" s="1233"/>
      <c r="BP77" s="1230">
        <v>25.1</v>
      </c>
      <c r="BQ77" s="1230"/>
      <c r="BR77" s="1230"/>
      <c r="BS77" s="1230"/>
      <c r="BT77" s="1230"/>
      <c r="BU77" s="1230"/>
      <c r="BV77" s="1230"/>
      <c r="BW77" s="1230"/>
      <c r="BX77" s="1230">
        <v>18</v>
      </c>
      <c r="BY77" s="1230"/>
      <c r="BZ77" s="1230"/>
      <c r="CA77" s="1230"/>
      <c r="CB77" s="1230"/>
      <c r="CC77" s="1230"/>
      <c r="CD77" s="1230"/>
      <c r="CE77" s="1230"/>
      <c r="CF77" s="1230">
        <v>12.7</v>
      </c>
      <c r="CG77" s="1230"/>
      <c r="CH77" s="1230"/>
      <c r="CI77" s="1230"/>
      <c r="CJ77" s="1230"/>
      <c r="CK77" s="1230"/>
      <c r="CL77" s="1230"/>
      <c r="CM77" s="1230"/>
      <c r="CN77" s="1230">
        <v>10</v>
      </c>
      <c r="CO77" s="1230"/>
      <c r="CP77" s="1230"/>
      <c r="CQ77" s="1230"/>
      <c r="CR77" s="1230"/>
      <c r="CS77" s="1230"/>
      <c r="CT77" s="1230"/>
      <c r="CU77" s="1230"/>
      <c r="CV77" s="1230">
        <v>6</v>
      </c>
      <c r="CW77" s="1230"/>
      <c r="CX77" s="1230"/>
      <c r="CY77" s="1230"/>
      <c r="CZ77" s="1230"/>
      <c r="DA77" s="1230"/>
      <c r="DB77" s="1230"/>
      <c r="DC77" s="1230"/>
    </row>
    <row r="78" spans="2:107" x14ac:dyDescent="0.15">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x14ac:dyDescent="0.15">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567</v>
      </c>
      <c r="BC79" s="1233"/>
      <c r="BD79" s="1233"/>
      <c r="BE79" s="1233"/>
      <c r="BF79" s="1233"/>
      <c r="BG79" s="1233"/>
      <c r="BH79" s="1233"/>
      <c r="BI79" s="1233"/>
      <c r="BJ79" s="1233"/>
      <c r="BK79" s="1233"/>
      <c r="BL79" s="1233"/>
      <c r="BM79" s="1233"/>
      <c r="BN79" s="1233"/>
      <c r="BO79" s="1233"/>
      <c r="BP79" s="1230">
        <v>6.4</v>
      </c>
      <c r="BQ79" s="1230"/>
      <c r="BR79" s="1230"/>
      <c r="BS79" s="1230"/>
      <c r="BT79" s="1230"/>
      <c r="BU79" s="1230"/>
      <c r="BV79" s="1230"/>
      <c r="BW79" s="1230"/>
      <c r="BX79" s="1230">
        <v>6.6</v>
      </c>
      <c r="BY79" s="1230"/>
      <c r="BZ79" s="1230"/>
      <c r="CA79" s="1230"/>
      <c r="CB79" s="1230"/>
      <c r="CC79" s="1230"/>
      <c r="CD79" s="1230"/>
      <c r="CE79" s="1230"/>
      <c r="CF79" s="1230">
        <v>6.6</v>
      </c>
      <c r="CG79" s="1230"/>
      <c r="CH79" s="1230"/>
      <c r="CI79" s="1230"/>
      <c r="CJ79" s="1230"/>
      <c r="CK79" s="1230"/>
      <c r="CL79" s="1230"/>
      <c r="CM79" s="1230"/>
      <c r="CN79" s="1230">
        <v>6.7</v>
      </c>
      <c r="CO79" s="1230"/>
      <c r="CP79" s="1230"/>
      <c r="CQ79" s="1230"/>
      <c r="CR79" s="1230"/>
      <c r="CS79" s="1230"/>
      <c r="CT79" s="1230"/>
      <c r="CU79" s="1230"/>
      <c r="CV79" s="1230">
        <v>6.5</v>
      </c>
      <c r="CW79" s="1230"/>
      <c r="CX79" s="1230"/>
      <c r="CY79" s="1230"/>
      <c r="CZ79" s="1230"/>
      <c r="DA79" s="1230"/>
      <c r="DB79" s="1230"/>
      <c r="DC79" s="1230"/>
    </row>
    <row r="80" spans="2:107" x14ac:dyDescent="0.15">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aRgh8YNbVnZ7uSocvDNf5IcCIatsTZCDfFD5o1yKENmdy6sEHvhH7/sNWU9nW1zLuc+jF6sHIua4lQEz9gfviQ==" saltValue="OcqSzQROZm22CeWORw1Qd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683ED-FA78-4984-99FD-BE3E383713D0}">
  <sheetPr>
    <pageSetUpPr fitToPage="1"/>
  </sheetPr>
  <dimension ref="A1:DR125"/>
  <sheetViews>
    <sheetView showGridLines="0" tabSelected="1" topLeftCell="A77" zoomScale="70" zoomScaleNormal="70" zoomScaleSheetLayoutView="70" workbookViewId="0">
      <selection activeCell="DQ125" sqref="DQ125"/>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CFLFzNPWwwL/9r67lRGKgfkU1+T6jx06ygVBSbvlcrbWMk7TQRUDmJ7lV4SyrmwbJGQiXIrGDoTbjzbxFgaAJQ==" saltValue="gtVe1ugtx/xIJKdXrsvr4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E8CAB-1FF2-460A-B651-3446958C1142}">
  <sheetPr>
    <pageSetUpPr fitToPage="1"/>
  </sheetPr>
  <dimension ref="A1:DR125"/>
  <sheetViews>
    <sheetView showGridLines="0" topLeftCell="A98" zoomScale="85" zoomScaleNormal="85" zoomScaleSheetLayoutView="55" workbookViewId="0">
      <selection activeCell="BK110" sqref="BK110"/>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474</v>
      </c>
    </row>
  </sheetData>
  <sheetProtection algorithmName="SHA-512" hashValue="INubI8sMT+6a7csie3PFlF4pA0qDIfs0WP2Qbbal6rd16e5Mg6HyT4JJcjfN04cfPuGq7gRhFH1hZoAYWcw0zw==" saltValue="r69C6x790We16WCw3ghKw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523</v>
      </c>
      <c r="G2" s="137"/>
      <c r="H2" s="138"/>
    </row>
    <row r="3" spans="1:8" x14ac:dyDescent="0.15">
      <c r="A3" s="134" t="s">
        <v>516</v>
      </c>
      <c r="B3" s="139"/>
      <c r="C3" s="140"/>
      <c r="D3" s="141">
        <v>49225</v>
      </c>
      <c r="E3" s="142"/>
      <c r="F3" s="143">
        <v>63812</v>
      </c>
      <c r="G3" s="144"/>
      <c r="H3" s="145"/>
    </row>
    <row r="4" spans="1:8" x14ac:dyDescent="0.15">
      <c r="A4" s="146"/>
      <c r="B4" s="147"/>
      <c r="C4" s="148"/>
      <c r="D4" s="149">
        <v>43207</v>
      </c>
      <c r="E4" s="150"/>
      <c r="F4" s="151">
        <v>33848</v>
      </c>
      <c r="G4" s="152"/>
      <c r="H4" s="153"/>
    </row>
    <row r="5" spans="1:8" x14ac:dyDescent="0.15">
      <c r="A5" s="134" t="s">
        <v>518</v>
      </c>
      <c r="B5" s="139"/>
      <c r="C5" s="140"/>
      <c r="D5" s="141">
        <v>50527</v>
      </c>
      <c r="E5" s="142"/>
      <c r="F5" s="143">
        <v>54225</v>
      </c>
      <c r="G5" s="144"/>
      <c r="H5" s="145"/>
    </row>
    <row r="6" spans="1:8" x14ac:dyDescent="0.15">
      <c r="A6" s="146"/>
      <c r="B6" s="147"/>
      <c r="C6" s="148"/>
      <c r="D6" s="149">
        <v>42599</v>
      </c>
      <c r="E6" s="150"/>
      <c r="F6" s="151">
        <v>27337</v>
      </c>
      <c r="G6" s="152"/>
      <c r="H6" s="153"/>
    </row>
    <row r="7" spans="1:8" x14ac:dyDescent="0.15">
      <c r="A7" s="134" t="s">
        <v>519</v>
      </c>
      <c r="B7" s="139"/>
      <c r="C7" s="140"/>
      <c r="D7" s="141">
        <v>52592</v>
      </c>
      <c r="E7" s="142"/>
      <c r="F7" s="143">
        <v>54016</v>
      </c>
      <c r="G7" s="144"/>
      <c r="H7" s="145"/>
    </row>
    <row r="8" spans="1:8" x14ac:dyDescent="0.15">
      <c r="A8" s="146"/>
      <c r="B8" s="147"/>
      <c r="C8" s="148"/>
      <c r="D8" s="149">
        <v>41886</v>
      </c>
      <c r="E8" s="150"/>
      <c r="F8" s="151">
        <v>28078</v>
      </c>
      <c r="G8" s="152"/>
      <c r="H8" s="153"/>
    </row>
    <row r="9" spans="1:8" x14ac:dyDescent="0.15">
      <c r="A9" s="134" t="s">
        <v>520</v>
      </c>
      <c r="B9" s="139"/>
      <c r="C9" s="140"/>
      <c r="D9" s="141">
        <v>49180</v>
      </c>
      <c r="E9" s="142"/>
      <c r="F9" s="143">
        <v>52786</v>
      </c>
      <c r="G9" s="144"/>
      <c r="H9" s="145"/>
    </row>
    <row r="10" spans="1:8" x14ac:dyDescent="0.15">
      <c r="A10" s="146"/>
      <c r="B10" s="147"/>
      <c r="C10" s="148"/>
      <c r="D10" s="149">
        <v>38533</v>
      </c>
      <c r="E10" s="150"/>
      <c r="F10" s="151">
        <v>28742</v>
      </c>
      <c r="G10" s="152"/>
      <c r="H10" s="153"/>
    </row>
    <row r="11" spans="1:8" x14ac:dyDescent="0.15">
      <c r="A11" s="134" t="s">
        <v>521</v>
      </c>
      <c r="B11" s="139"/>
      <c r="C11" s="140"/>
      <c r="D11" s="141">
        <v>48267</v>
      </c>
      <c r="E11" s="142"/>
      <c r="F11" s="143">
        <v>58465</v>
      </c>
      <c r="G11" s="144"/>
      <c r="H11" s="145"/>
    </row>
    <row r="12" spans="1:8" x14ac:dyDescent="0.15">
      <c r="A12" s="146"/>
      <c r="B12" s="147"/>
      <c r="C12" s="154"/>
      <c r="D12" s="149">
        <v>32561</v>
      </c>
      <c r="E12" s="150"/>
      <c r="F12" s="151">
        <v>34452</v>
      </c>
      <c r="G12" s="152"/>
      <c r="H12" s="153"/>
    </row>
    <row r="13" spans="1:8" x14ac:dyDescent="0.15">
      <c r="A13" s="134"/>
      <c r="B13" s="139"/>
      <c r="C13" s="140"/>
      <c r="D13" s="141">
        <v>49958</v>
      </c>
      <c r="E13" s="142"/>
      <c r="F13" s="143">
        <v>56661</v>
      </c>
      <c r="G13" s="155"/>
      <c r="H13" s="145"/>
    </row>
    <row r="14" spans="1:8" x14ac:dyDescent="0.15">
      <c r="A14" s="146"/>
      <c r="B14" s="147"/>
      <c r="C14" s="148"/>
      <c r="D14" s="149">
        <v>39757</v>
      </c>
      <c r="E14" s="150"/>
      <c r="F14" s="151">
        <v>30491</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5.88</v>
      </c>
      <c r="C19" s="156">
        <f>ROUND(VALUE(SUBSTITUTE(実質収支比率等に係る経年分析!G$48,"▲","-")),2)</f>
        <v>9.49</v>
      </c>
      <c r="D19" s="156">
        <f>ROUND(VALUE(SUBSTITUTE(実質収支比率等に係る経年分析!H$48,"▲","-")),2)</f>
        <v>7.97</v>
      </c>
      <c r="E19" s="156">
        <f>ROUND(VALUE(SUBSTITUTE(実質収支比率等に係る経年分析!I$48,"▲","-")),2)</f>
        <v>7.89</v>
      </c>
      <c r="F19" s="156">
        <f>ROUND(VALUE(SUBSTITUTE(実質収支比率等に係る経年分析!J$48,"▲","-")),2)</f>
        <v>9.3000000000000007</v>
      </c>
    </row>
    <row r="20" spans="1:11" x14ac:dyDescent="0.15">
      <c r="A20" s="156" t="s">
        <v>53</v>
      </c>
      <c r="B20" s="156">
        <f>ROUND(VALUE(SUBSTITUTE(実質収支比率等に係る経年分析!F$47,"▲","-")),2)</f>
        <v>19.149999999999999</v>
      </c>
      <c r="C20" s="156">
        <f>ROUND(VALUE(SUBSTITUTE(実質収支比率等に係る経年分析!G$47,"▲","-")),2)</f>
        <v>20.79</v>
      </c>
      <c r="D20" s="156">
        <f>ROUND(VALUE(SUBSTITUTE(実質収支比率等に係る経年分析!H$47,"▲","-")),2)</f>
        <v>26.3</v>
      </c>
      <c r="E20" s="156">
        <f>ROUND(VALUE(SUBSTITUTE(実質収支比率等に係る経年分析!I$47,"▲","-")),2)</f>
        <v>28.32</v>
      </c>
      <c r="F20" s="156">
        <f>ROUND(VALUE(SUBSTITUTE(実質収支比率等に係る経年分析!J$47,"▲","-")),2)</f>
        <v>25.7</v>
      </c>
    </row>
    <row r="21" spans="1:11" x14ac:dyDescent="0.15">
      <c r="A21" s="156" t="s">
        <v>54</v>
      </c>
      <c r="B21" s="156">
        <f>IF(ISNUMBER(VALUE(SUBSTITUTE(実質収支比率等に係る経年分析!F$49,"▲","-"))),ROUND(VALUE(SUBSTITUTE(実質収支比率等に係る経年分析!F$49,"▲","-")),2),NA())</f>
        <v>-13.56</v>
      </c>
      <c r="C21" s="156">
        <f>IF(ISNUMBER(VALUE(SUBSTITUTE(実質収支比率等に係る経年分析!G$49,"▲","-"))),ROUND(VALUE(SUBSTITUTE(実質収支比率等に係る経年分析!G$49,"▲","-")),2),NA())</f>
        <v>1.1200000000000001</v>
      </c>
      <c r="D21" s="156">
        <f>IF(ISNUMBER(VALUE(SUBSTITUTE(実質収支比率等に係る経年分析!H$49,"▲","-"))),ROUND(VALUE(SUBSTITUTE(実質収支比率等に係る経年分析!H$49,"▲","-")),2),NA())</f>
        <v>-1.49</v>
      </c>
      <c r="E21" s="156">
        <f>IF(ISNUMBER(VALUE(SUBSTITUTE(実質収支比率等に係る経年分析!I$49,"▲","-"))),ROUND(VALUE(SUBSTITUTE(実質収支比率等に係る経年分析!I$49,"▲","-")),2),NA())</f>
        <v>-1.25</v>
      </c>
      <c r="F21" s="156">
        <f>IF(ISNUMBER(VALUE(SUBSTITUTE(実質収支比率等に係る経年分析!J$49,"▲","-"))),ROUND(VALUE(SUBSTITUTE(実質収支比率等に係る経年分析!J$49,"▲","-")),2),NA())</f>
        <v>0.15</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15">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15">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2.95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0.61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0.59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0.34</v>
      </c>
    </row>
    <row r="34" spans="1:16" x14ac:dyDescent="0.15">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2.17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2.31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3.34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3.45</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9.48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7.96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7.88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9.3000000000000007</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12.82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14.31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14.33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11.81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12.66</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1890</v>
      </c>
      <c r="E42" s="158"/>
      <c r="F42" s="158"/>
      <c r="G42" s="158">
        <f>'実質公債費比率（分子）の構造'!L$52</f>
        <v>1883</v>
      </c>
      <c r="H42" s="158"/>
      <c r="I42" s="158"/>
      <c r="J42" s="158">
        <f>'実質公債費比率（分子）の構造'!M$52</f>
        <v>1967</v>
      </c>
      <c r="K42" s="158"/>
      <c r="L42" s="158"/>
      <c r="M42" s="158">
        <f>'実質公債費比率（分子）の構造'!N$52</f>
        <v>1931</v>
      </c>
      <c r="N42" s="158"/>
      <c r="O42" s="158"/>
      <c r="P42" s="158">
        <f>'実質公債費比率（分子）の構造'!O$52</f>
        <v>1632</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42</v>
      </c>
      <c r="C44" s="158"/>
      <c r="D44" s="158"/>
      <c r="E44" s="158">
        <f>'実質公債費比率（分子）の構造'!L$50</f>
        <v>42</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60</v>
      </c>
      <c r="C45" s="158"/>
      <c r="D45" s="158"/>
      <c r="E45" s="158">
        <f>'実質公債費比率（分子）の構造'!L$49</f>
        <v>184</v>
      </c>
      <c r="F45" s="158"/>
      <c r="G45" s="158"/>
      <c r="H45" s="158">
        <f>'実質公債費比率（分子）の構造'!M$49</f>
        <v>352</v>
      </c>
      <c r="I45" s="158"/>
      <c r="J45" s="158"/>
      <c r="K45" s="158">
        <f>'実質公債費比率（分子）の構造'!N$49</f>
        <v>371</v>
      </c>
      <c r="L45" s="158"/>
      <c r="M45" s="158"/>
      <c r="N45" s="158">
        <f>'実質公債費比率（分子）の構造'!O$49</f>
        <v>380</v>
      </c>
      <c r="O45" s="158"/>
      <c r="P45" s="158"/>
    </row>
    <row r="46" spans="1:16" x14ac:dyDescent="0.15">
      <c r="A46" s="158" t="s">
        <v>64</v>
      </c>
      <c r="B46" s="158">
        <f>'実質公債費比率（分子）の構造'!K$48</f>
        <v>860</v>
      </c>
      <c r="C46" s="158"/>
      <c r="D46" s="158"/>
      <c r="E46" s="158">
        <f>'実質公債費比率（分子）の構造'!L$48</f>
        <v>664</v>
      </c>
      <c r="F46" s="158"/>
      <c r="G46" s="158"/>
      <c r="H46" s="158">
        <f>'実質公債費比率（分子）の構造'!M$48</f>
        <v>630</v>
      </c>
      <c r="I46" s="158"/>
      <c r="J46" s="158"/>
      <c r="K46" s="158">
        <f>'実質公債費比率（分子）の構造'!N$48</f>
        <v>547</v>
      </c>
      <c r="L46" s="158"/>
      <c r="M46" s="158"/>
      <c r="N46" s="158">
        <f>'実質公債費比率（分子）の構造'!O$48</f>
        <v>325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869</v>
      </c>
      <c r="C49" s="158"/>
      <c r="D49" s="158"/>
      <c r="E49" s="158">
        <f>'実質公債費比率（分子）の構造'!L$45</f>
        <v>859</v>
      </c>
      <c r="F49" s="158"/>
      <c r="G49" s="158"/>
      <c r="H49" s="158">
        <f>'実質公債費比率（分子）の構造'!M$45</f>
        <v>924</v>
      </c>
      <c r="I49" s="158"/>
      <c r="J49" s="158"/>
      <c r="K49" s="158">
        <f>'実質公債費比率（分子）の構造'!N$45</f>
        <v>1044</v>
      </c>
      <c r="L49" s="158"/>
      <c r="M49" s="158"/>
      <c r="N49" s="158">
        <f>'実質公債費比率（分子）の構造'!O$45</f>
        <v>1089</v>
      </c>
      <c r="O49" s="158"/>
      <c r="P49" s="158"/>
    </row>
    <row r="50" spans="1:16" x14ac:dyDescent="0.15">
      <c r="A50" s="158" t="s">
        <v>67</v>
      </c>
      <c r="B50" s="158" t="e">
        <f>NA()</f>
        <v>#N/A</v>
      </c>
      <c r="C50" s="158">
        <f>IF(ISNUMBER('実質公債費比率（分子）の構造'!K$53),'実質公債費比率（分子）の構造'!K$53,NA())</f>
        <v>-59</v>
      </c>
      <c r="D50" s="158" t="e">
        <f>NA()</f>
        <v>#N/A</v>
      </c>
      <c r="E50" s="158" t="e">
        <f>NA()</f>
        <v>#N/A</v>
      </c>
      <c r="F50" s="158">
        <f>IF(ISNUMBER('実質公債費比率（分子）の構造'!L$53),'実質公債費比率（分子）の構造'!L$53,NA())</f>
        <v>-134</v>
      </c>
      <c r="G50" s="158" t="e">
        <f>NA()</f>
        <v>#N/A</v>
      </c>
      <c r="H50" s="158" t="e">
        <f>NA()</f>
        <v>#N/A</v>
      </c>
      <c r="I50" s="158">
        <f>IF(ISNUMBER('実質公債費比率（分子）の構造'!M$53),'実質公債費比率（分子）の構造'!M$53,NA())</f>
        <v>-61</v>
      </c>
      <c r="J50" s="158" t="e">
        <f>NA()</f>
        <v>#N/A</v>
      </c>
      <c r="K50" s="158" t="e">
        <f>NA()</f>
        <v>#N/A</v>
      </c>
      <c r="L50" s="158">
        <f>IF(ISNUMBER('実質公債費比率（分子）の構造'!N$53),'実質公債費比率（分子）の構造'!N$53,NA())</f>
        <v>31</v>
      </c>
      <c r="M50" s="158" t="e">
        <f>NA()</f>
        <v>#N/A</v>
      </c>
      <c r="N50" s="158" t="e">
        <f>NA()</f>
        <v>#N/A</v>
      </c>
      <c r="O50" s="158">
        <f>IF(ISNUMBER('実質公債費比率（分子）の構造'!O$53),'実質公債費比率（分子）の構造'!O$53,NA())</f>
        <v>162</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11316</v>
      </c>
      <c r="E56" s="157"/>
      <c r="F56" s="157"/>
      <c r="G56" s="157">
        <f>'将来負担比率（分子）の構造'!J$52</f>
        <v>10196</v>
      </c>
      <c r="H56" s="157"/>
      <c r="I56" s="157"/>
      <c r="J56" s="157">
        <f>'将来負担比率（分子）の構造'!K$52</f>
        <v>9119</v>
      </c>
      <c r="K56" s="157"/>
      <c r="L56" s="157"/>
      <c r="M56" s="157">
        <f>'将来負担比率（分子）の構造'!L$52</f>
        <v>8068</v>
      </c>
      <c r="N56" s="157"/>
      <c r="O56" s="157"/>
      <c r="P56" s="157">
        <f>'将来負担比率（分子）の構造'!M$52</f>
        <v>7086</v>
      </c>
    </row>
    <row r="57" spans="1:16" x14ac:dyDescent="0.15">
      <c r="A57" s="157" t="s">
        <v>42</v>
      </c>
      <c r="B57" s="157"/>
      <c r="C57" s="157"/>
      <c r="D57" s="157">
        <f>'将来負担比率（分子）の構造'!I$51</f>
        <v>7575</v>
      </c>
      <c r="E57" s="157"/>
      <c r="F57" s="157"/>
      <c r="G57" s="157">
        <f>'将来負担比率（分子）の構造'!J$51</f>
        <v>6568</v>
      </c>
      <c r="H57" s="157"/>
      <c r="I57" s="157"/>
      <c r="J57" s="157">
        <f>'将来負担比率（分子）の構造'!K$51</f>
        <v>5787</v>
      </c>
      <c r="K57" s="157"/>
      <c r="L57" s="157"/>
      <c r="M57" s="157">
        <f>'将来負担比率（分子）の構造'!L$51</f>
        <v>5436</v>
      </c>
      <c r="N57" s="157"/>
      <c r="O57" s="157"/>
      <c r="P57" s="157">
        <f>'将来負担比率（分子）の構造'!M$51</f>
        <v>4686</v>
      </c>
    </row>
    <row r="58" spans="1:16" x14ac:dyDescent="0.15">
      <c r="A58" s="157" t="s">
        <v>41</v>
      </c>
      <c r="B58" s="157"/>
      <c r="C58" s="157"/>
      <c r="D58" s="157">
        <f>'将来負担比率（分子）の構造'!I$50</f>
        <v>9226</v>
      </c>
      <c r="E58" s="157"/>
      <c r="F58" s="157"/>
      <c r="G58" s="157">
        <f>'将来負担比率（分子）の構造'!J$50</f>
        <v>9442</v>
      </c>
      <c r="H58" s="157"/>
      <c r="I58" s="157"/>
      <c r="J58" s="157">
        <f>'将来負担比率（分子）の構造'!K$50</f>
        <v>11012</v>
      </c>
      <c r="K58" s="157"/>
      <c r="L58" s="157"/>
      <c r="M58" s="157">
        <f>'将来負担比率（分子）の構造'!L$50</f>
        <v>11450</v>
      </c>
      <c r="N58" s="157"/>
      <c r="O58" s="157"/>
      <c r="P58" s="157">
        <f>'将来負担比率（分子）の構造'!M$50</f>
        <v>13522</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3728</v>
      </c>
      <c r="C62" s="157"/>
      <c r="D62" s="157"/>
      <c r="E62" s="157">
        <f>'将来負担比率（分子）の構造'!J$45</f>
        <v>3716</v>
      </c>
      <c r="F62" s="157"/>
      <c r="G62" s="157"/>
      <c r="H62" s="157">
        <f>'将来負担比率（分子）の構造'!K$45</f>
        <v>3805</v>
      </c>
      <c r="I62" s="157"/>
      <c r="J62" s="157"/>
      <c r="K62" s="157">
        <f>'将来負担比率（分子）の構造'!L$45</f>
        <v>3865</v>
      </c>
      <c r="L62" s="157"/>
      <c r="M62" s="157"/>
      <c r="N62" s="157">
        <f>'将来負担比率（分子）の構造'!M$45</f>
        <v>3985</v>
      </c>
      <c r="O62" s="157"/>
      <c r="P62" s="157"/>
    </row>
    <row r="63" spans="1:16" x14ac:dyDescent="0.15">
      <c r="A63" s="157" t="s">
        <v>34</v>
      </c>
      <c r="B63" s="157">
        <f>'将来負担比率（分子）の構造'!I$44</f>
        <v>4643</v>
      </c>
      <c r="C63" s="157"/>
      <c r="D63" s="157"/>
      <c r="E63" s="157">
        <f>'将来負担比率（分子）の構造'!J$44</f>
        <v>4532</v>
      </c>
      <c r="F63" s="157"/>
      <c r="G63" s="157"/>
      <c r="H63" s="157">
        <f>'将来負担比率（分子）の構造'!K$44</f>
        <v>4187</v>
      </c>
      <c r="I63" s="157"/>
      <c r="J63" s="157"/>
      <c r="K63" s="157">
        <f>'将来負担比率（分子）の構造'!L$44</f>
        <v>3822</v>
      </c>
      <c r="L63" s="157"/>
      <c r="M63" s="157"/>
      <c r="N63" s="157">
        <f>'将来負担比率（分子）の構造'!M$44</f>
        <v>4095</v>
      </c>
      <c r="O63" s="157"/>
      <c r="P63" s="157"/>
    </row>
    <row r="64" spans="1:16" x14ac:dyDescent="0.15">
      <c r="A64" s="157" t="s">
        <v>33</v>
      </c>
      <c r="B64" s="157">
        <f>'将来負担比率（分子）の構造'!I$43</f>
        <v>7723</v>
      </c>
      <c r="C64" s="157"/>
      <c r="D64" s="157"/>
      <c r="E64" s="157">
        <f>'将来負担比率（分子）の構造'!J$43</f>
        <v>6900</v>
      </c>
      <c r="F64" s="157"/>
      <c r="G64" s="157"/>
      <c r="H64" s="157">
        <f>'将来負担比率（分子）の構造'!K$43</f>
        <v>6060</v>
      </c>
      <c r="I64" s="157"/>
      <c r="J64" s="157"/>
      <c r="K64" s="157">
        <f>'将来負担比率（分子）の構造'!L$43</f>
        <v>4871</v>
      </c>
      <c r="L64" s="157"/>
      <c r="M64" s="157"/>
      <c r="N64" s="157">
        <f>'将来負担比率（分子）の構造'!M$43</f>
        <v>3767</v>
      </c>
      <c r="O64" s="157"/>
      <c r="P64" s="157"/>
    </row>
    <row r="65" spans="1:16" x14ac:dyDescent="0.15">
      <c r="A65" s="157" t="s">
        <v>32</v>
      </c>
      <c r="B65" s="157">
        <f>'将来負担比率（分子）の構造'!I$42</f>
        <v>42</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15">
      <c r="A66" s="157" t="s">
        <v>31</v>
      </c>
      <c r="B66" s="157">
        <f>'将来負担比率（分子）の構造'!I$41</f>
        <v>8474</v>
      </c>
      <c r="C66" s="157"/>
      <c r="D66" s="157"/>
      <c r="E66" s="157">
        <f>'将来負担比率（分子）の構造'!J$41</f>
        <v>8755</v>
      </c>
      <c r="F66" s="157"/>
      <c r="G66" s="157"/>
      <c r="H66" s="157">
        <f>'将来負担比率（分子）の構造'!K$41</f>
        <v>8887</v>
      </c>
      <c r="I66" s="157"/>
      <c r="J66" s="157"/>
      <c r="K66" s="157">
        <f>'将来負担比率（分子）の構造'!L$41</f>
        <v>8573</v>
      </c>
      <c r="L66" s="157"/>
      <c r="M66" s="157"/>
      <c r="N66" s="157">
        <f>'将来負担比率（分子）の構造'!M$41</f>
        <v>8224</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5343</v>
      </c>
      <c r="C72" s="161">
        <f>基金残高に係る経年分析!G55</f>
        <v>6034</v>
      </c>
      <c r="D72" s="161">
        <f>基金残高に係る経年分析!H55</f>
        <v>5688</v>
      </c>
    </row>
    <row r="73" spans="1:16" x14ac:dyDescent="0.15">
      <c r="A73" s="160" t="s">
        <v>74</v>
      </c>
      <c r="B73" s="161">
        <f>基金残高に係る経年分析!F56</f>
        <v>341</v>
      </c>
      <c r="C73" s="161">
        <f>基金残高に係る経年分析!G56</f>
        <v>341</v>
      </c>
      <c r="D73" s="161">
        <f>基金残高に係る経年分析!H56</f>
        <v>541</v>
      </c>
    </row>
    <row r="74" spans="1:16" x14ac:dyDescent="0.15">
      <c r="A74" s="160" t="s">
        <v>75</v>
      </c>
      <c r="B74" s="161">
        <f>基金残高に係る経年分析!F57</f>
        <v>5327</v>
      </c>
      <c r="C74" s="161">
        <f>基金残高に係る経年分析!G57</f>
        <v>5074</v>
      </c>
      <c r="D74" s="161">
        <f>基金残高に係る経年分析!H57</f>
        <v>7293</v>
      </c>
    </row>
  </sheetData>
  <sheetProtection algorithmName="SHA-512" hashValue="/Imer6vlUHB/FYmbLL86BFFLGGwEkTvgd9/rS6qe1R4GjHUbfHQbckEzZniQ3A8pYxlP79/Uz8YINKxSh04Kwg==" saltValue="W5xzjXxJl08/ibPXAbOX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TBl1046</cp:lastModifiedBy>
  <cp:lastPrinted>2026-03-13T07:36:20Z</cp:lastPrinted>
  <dcterms:created xsi:type="dcterms:W3CDTF">2026-02-23T07:10:03Z</dcterms:created>
  <dcterms:modified xsi:type="dcterms:W3CDTF">2026-09-24T23:41:09Z</dcterms:modified>
  <cp:category/>
</cp:coreProperties>
</file>